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07" activeTab="0"/>
  </bookViews>
  <sheets>
    <sheet name="综合成绩" sheetId="1" r:id="rId1"/>
  </sheets>
  <definedNames>
    <definedName name="_xlnm._FilterDatabase" localSheetId="0" hidden="1">'综合成绩'!$A$3:$I$28</definedName>
  </definedNames>
  <calcPr fullCalcOnLoad="1"/>
</workbook>
</file>

<file path=xl/sharedStrings.xml><?xml version="1.0" encoding="utf-8"?>
<sst xmlns="http://schemas.openxmlformats.org/spreadsheetml/2006/main" count="49" uniqueCount="42">
  <si>
    <t>附件1：</t>
  </si>
  <si>
    <t>2022年乐东黎族自治县消防救援大队招录政府专职消防员综合成绩</t>
  </si>
  <si>
    <t>招录        岗位</t>
  </si>
  <si>
    <t>招录      人数</t>
  </si>
  <si>
    <t>姓名</t>
  </si>
  <si>
    <t>体能成绩</t>
  </si>
  <si>
    <t>体能占比分</t>
  </si>
  <si>
    <t>面试成绩</t>
  </si>
  <si>
    <t>面试占比分</t>
  </si>
  <si>
    <t>综合成绩</t>
  </si>
  <si>
    <t>岗位       排名</t>
  </si>
  <si>
    <t>(体能60%+面试40%)</t>
  </si>
  <si>
    <t>副班长</t>
  </si>
  <si>
    <t>高翔</t>
  </si>
  <si>
    <t>洪浩然</t>
  </si>
  <si>
    <t>刘亚师</t>
  </si>
  <si>
    <t>王跃泽</t>
  </si>
  <si>
    <t>孙琛</t>
  </si>
  <si>
    <t>未入围</t>
  </si>
  <si>
    <t>/</t>
  </si>
  <si>
    <t>战斗员</t>
  </si>
  <si>
    <t>刘智辉</t>
  </si>
  <si>
    <t>陈积凯</t>
  </si>
  <si>
    <t>罗海政</t>
  </si>
  <si>
    <t>苏彦彬</t>
  </si>
  <si>
    <t>林贻湘</t>
  </si>
  <si>
    <t>刘振涛</t>
  </si>
  <si>
    <t>唐亚克</t>
  </si>
  <si>
    <t>石挺梁</t>
  </si>
  <si>
    <t>梁志东</t>
  </si>
  <si>
    <t>方其澎</t>
  </si>
  <si>
    <t>罗忠韩</t>
  </si>
  <si>
    <t>符先仕</t>
  </si>
  <si>
    <t>陈永孙</t>
  </si>
  <si>
    <t>梁仕豪</t>
  </si>
  <si>
    <t>李英</t>
  </si>
  <si>
    <t>缺考</t>
  </si>
  <si>
    <t>陈明斌</t>
  </si>
  <si>
    <t>陈黎明</t>
  </si>
  <si>
    <t>陈积平</t>
  </si>
  <si>
    <t>驾驶员</t>
  </si>
  <si>
    <t>孙荣坤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</si>
</sst>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>
      <alignment vertical="center"/>
      <protection/>
    </xf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24" fillId="0" borderId="0">
      <alignment vertical="center"/>
      <protection/>
    </xf>
    <xf numFmtId="0" fontId="15" fillId="0" borderId="3" applyNumberFormat="0" applyFill="0" applyAlignment="0" applyProtection="0"/>
    <xf numFmtId="0" fontId="13" fillId="0" borderId="0">
      <alignment/>
      <protection/>
    </xf>
    <xf numFmtId="0" fontId="16" fillId="0" borderId="4" applyNumberFormat="0" applyFill="0" applyAlignment="0" applyProtection="0"/>
    <xf numFmtId="0" fontId="7" fillId="6" borderId="0" applyNumberFormat="0" applyBorder="0" applyAlignment="0" applyProtection="0"/>
    <xf numFmtId="0" fontId="10" fillId="0" borderId="5" applyNumberFormat="0" applyFill="0" applyAlignment="0" applyProtection="0"/>
    <xf numFmtId="0" fontId="7" fillId="6" borderId="0" applyNumberFormat="0" applyBorder="0" applyAlignment="0" applyProtection="0"/>
    <xf numFmtId="0" fontId="17" fillId="8" borderId="6" applyNumberFormat="0" applyAlignment="0" applyProtection="0"/>
    <xf numFmtId="0" fontId="18" fillId="8" borderId="1" applyNumberFormat="0" applyAlignment="0" applyProtection="0"/>
    <xf numFmtId="0" fontId="19" fillId="9" borderId="7" applyNumberFormat="0" applyAlignment="0" applyProtection="0"/>
    <xf numFmtId="0" fontId="4" fillId="2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7" fillId="16" borderId="0" applyNumberFormat="0" applyBorder="0" applyAlignment="0" applyProtection="0"/>
    <xf numFmtId="0" fontId="4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13" fillId="0" borderId="0">
      <alignment/>
      <protection/>
    </xf>
    <xf numFmtId="0" fontId="4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4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7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pane ySplit="4" topLeftCell="A4" activePane="bottomLeft" state="frozen"/>
      <selection pane="bottomLeft" activeCell="L13" sqref="L13"/>
    </sheetView>
  </sheetViews>
  <sheetFormatPr defaultColWidth="9.00390625" defaultRowHeight="14.25"/>
  <cols>
    <col min="1" max="1" width="8.25390625" style="1" customWidth="1"/>
    <col min="2" max="2" width="7.00390625" style="1" customWidth="1"/>
    <col min="3" max="3" width="8.00390625" style="0" customWidth="1"/>
    <col min="4" max="4" width="9.625" style="0" customWidth="1"/>
    <col min="5" max="5" width="12.375" style="0" customWidth="1"/>
    <col min="6" max="6" width="9.875" style="1" customWidth="1"/>
    <col min="7" max="7" width="12.125" style="0" customWidth="1"/>
    <col min="8" max="8" width="18.875" style="0" customWidth="1"/>
    <col min="9" max="9" width="7.75390625" style="0" customWidth="1"/>
  </cols>
  <sheetData>
    <row r="1" ht="14.25">
      <c r="A1" s="1" t="s">
        <v>0</v>
      </c>
    </row>
    <row r="2" spans="1:9" ht="39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4.75" customHeight="1">
      <c r="A3" s="3" t="s">
        <v>2</v>
      </c>
      <c r="B3" s="3" t="s">
        <v>3</v>
      </c>
      <c r="C3" s="4" t="s">
        <v>4</v>
      </c>
      <c r="D3" s="5" t="s">
        <v>5</v>
      </c>
      <c r="E3" s="4" t="s">
        <v>6</v>
      </c>
      <c r="F3" s="6" t="s">
        <v>7</v>
      </c>
      <c r="G3" s="4" t="s">
        <v>8</v>
      </c>
      <c r="H3" s="4" t="s">
        <v>9</v>
      </c>
      <c r="I3" s="24" t="s">
        <v>10</v>
      </c>
    </row>
    <row r="4" spans="1:9" ht="24.75" customHeight="1">
      <c r="A4" s="7"/>
      <c r="B4" s="7"/>
      <c r="C4" s="8"/>
      <c r="D4" s="9"/>
      <c r="E4" s="10">
        <v>0.6</v>
      </c>
      <c r="F4" s="11"/>
      <c r="G4" s="10">
        <v>0.4</v>
      </c>
      <c r="H4" s="12" t="s">
        <v>11</v>
      </c>
      <c r="I4" s="25"/>
    </row>
    <row r="5" spans="1:9" ht="19.5" customHeight="1">
      <c r="A5" s="13" t="s">
        <v>12</v>
      </c>
      <c r="B5" s="13">
        <v>2</v>
      </c>
      <c r="C5" s="14" t="s">
        <v>13</v>
      </c>
      <c r="D5" s="15">
        <v>30</v>
      </c>
      <c r="E5" s="16">
        <f aca="true" t="shared" si="0" ref="E5:E28">D5*0.6</f>
        <v>18</v>
      </c>
      <c r="F5" s="17">
        <v>75</v>
      </c>
      <c r="G5" s="16">
        <f>F5*0.4</f>
        <v>30</v>
      </c>
      <c r="H5" s="18">
        <f>SUM(E5,G5)</f>
        <v>48</v>
      </c>
      <c r="I5" s="17">
        <v>1</v>
      </c>
    </row>
    <row r="6" spans="1:9" ht="19.5" customHeight="1">
      <c r="A6" s="19"/>
      <c r="B6" s="19"/>
      <c r="C6" s="14" t="s">
        <v>14</v>
      </c>
      <c r="D6" s="15">
        <v>25</v>
      </c>
      <c r="E6" s="16">
        <f t="shared" si="0"/>
        <v>15</v>
      </c>
      <c r="F6" s="17">
        <v>75</v>
      </c>
      <c r="G6" s="16">
        <f>F6*0.4</f>
        <v>30</v>
      </c>
      <c r="H6" s="18">
        <f>SUM(E6,G6)</f>
        <v>45</v>
      </c>
      <c r="I6" s="17">
        <v>2</v>
      </c>
    </row>
    <row r="7" spans="1:9" s="1" customFormat="1" ht="19.5" customHeight="1">
      <c r="A7" s="19"/>
      <c r="B7" s="19"/>
      <c r="C7" s="14" t="s">
        <v>15</v>
      </c>
      <c r="D7" s="15">
        <v>19</v>
      </c>
      <c r="E7" s="20">
        <f t="shared" si="0"/>
        <v>11.4</v>
      </c>
      <c r="F7" s="21">
        <v>72.33</v>
      </c>
      <c r="G7" s="20">
        <f>F7*0.4</f>
        <v>28.932000000000002</v>
      </c>
      <c r="H7" s="18">
        <f>SUM(E7,G7)</f>
        <v>40.332</v>
      </c>
      <c r="I7" s="17">
        <v>3</v>
      </c>
    </row>
    <row r="8" spans="1:9" ht="19.5" customHeight="1">
      <c r="A8" s="19"/>
      <c r="B8" s="19"/>
      <c r="C8" s="14" t="s">
        <v>16</v>
      </c>
      <c r="D8" s="15">
        <v>12</v>
      </c>
      <c r="E8" s="20">
        <f t="shared" si="0"/>
        <v>7.199999999999999</v>
      </c>
      <c r="F8" s="17">
        <v>79.33</v>
      </c>
      <c r="G8" s="20">
        <f>F8*0.4</f>
        <v>31.732</v>
      </c>
      <c r="H8" s="18">
        <f>SUM(E8,G8)</f>
        <v>38.932</v>
      </c>
      <c r="I8" s="17">
        <v>4</v>
      </c>
    </row>
    <row r="9" spans="1:9" ht="19.5" customHeight="1">
      <c r="A9" s="22"/>
      <c r="B9" s="22"/>
      <c r="C9" s="14" t="s">
        <v>17</v>
      </c>
      <c r="D9" s="15">
        <v>8</v>
      </c>
      <c r="E9" s="20">
        <f t="shared" si="0"/>
        <v>4.8</v>
      </c>
      <c r="F9" s="21" t="s">
        <v>18</v>
      </c>
      <c r="G9" s="20" t="s">
        <v>19</v>
      </c>
      <c r="H9" s="18">
        <f>SUM(E9,G9)</f>
        <v>4.8</v>
      </c>
      <c r="I9" s="17"/>
    </row>
    <row r="10" spans="1:9" ht="19.5" customHeight="1">
      <c r="A10" s="13" t="s">
        <v>20</v>
      </c>
      <c r="B10" s="13">
        <v>13</v>
      </c>
      <c r="C10" s="14" t="s">
        <v>21</v>
      </c>
      <c r="D10" s="15">
        <v>44</v>
      </c>
      <c r="E10" s="20">
        <f t="shared" si="0"/>
        <v>26.4</v>
      </c>
      <c r="F10" s="23">
        <v>77.33</v>
      </c>
      <c r="G10" s="20">
        <f aca="true" t="shared" si="1" ref="G10:G23">F10*0.4</f>
        <v>30.932000000000002</v>
      </c>
      <c r="H10" s="18">
        <f aca="true" t="shared" si="2" ref="H10:H28">SUM(E10,G10)</f>
        <v>57.332</v>
      </c>
      <c r="I10" s="15">
        <v>1</v>
      </c>
    </row>
    <row r="11" spans="1:9" ht="19.5" customHeight="1">
      <c r="A11" s="19"/>
      <c r="B11" s="19"/>
      <c r="C11" s="14" t="s">
        <v>22</v>
      </c>
      <c r="D11" s="15">
        <v>47</v>
      </c>
      <c r="E11" s="20">
        <f t="shared" si="0"/>
        <v>28.2</v>
      </c>
      <c r="F11" s="23">
        <v>71</v>
      </c>
      <c r="G11" s="20">
        <f t="shared" si="1"/>
        <v>28.400000000000002</v>
      </c>
      <c r="H11" s="18">
        <f t="shared" si="2"/>
        <v>56.6</v>
      </c>
      <c r="I11" s="15">
        <v>2</v>
      </c>
    </row>
    <row r="12" spans="1:9" ht="19.5" customHeight="1">
      <c r="A12" s="19"/>
      <c r="B12" s="19"/>
      <c r="C12" s="14" t="s">
        <v>23</v>
      </c>
      <c r="D12" s="15">
        <v>37</v>
      </c>
      <c r="E12" s="20">
        <f t="shared" si="0"/>
        <v>22.2</v>
      </c>
      <c r="F12" s="23">
        <v>70</v>
      </c>
      <c r="G12" s="20">
        <f t="shared" si="1"/>
        <v>28</v>
      </c>
      <c r="H12" s="18">
        <f t="shared" si="2"/>
        <v>50.2</v>
      </c>
      <c r="I12" s="15">
        <v>3</v>
      </c>
    </row>
    <row r="13" spans="1:9" ht="19.5" customHeight="1">
      <c r="A13" s="19"/>
      <c r="B13" s="19"/>
      <c r="C13" s="14" t="s">
        <v>24</v>
      </c>
      <c r="D13" s="15">
        <v>32</v>
      </c>
      <c r="E13" s="20">
        <f t="shared" si="0"/>
        <v>19.2</v>
      </c>
      <c r="F13" s="23">
        <v>74.67</v>
      </c>
      <c r="G13" s="20">
        <f t="shared" si="1"/>
        <v>29.868000000000002</v>
      </c>
      <c r="H13" s="18">
        <f t="shared" si="2"/>
        <v>49.068</v>
      </c>
      <c r="I13" s="15">
        <v>4</v>
      </c>
    </row>
    <row r="14" spans="1:9" ht="19.5" customHeight="1">
      <c r="A14" s="19"/>
      <c r="B14" s="19"/>
      <c r="C14" s="14" t="s">
        <v>25</v>
      </c>
      <c r="D14" s="15">
        <v>28</v>
      </c>
      <c r="E14" s="20">
        <f t="shared" si="0"/>
        <v>16.8</v>
      </c>
      <c r="F14" s="23">
        <v>80</v>
      </c>
      <c r="G14" s="20">
        <f t="shared" si="1"/>
        <v>32</v>
      </c>
      <c r="H14" s="18">
        <f t="shared" si="2"/>
        <v>48.8</v>
      </c>
      <c r="I14" s="15">
        <v>5</v>
      </c>
    </row>
    <row r="15" spans="1:9" ht="19.5" customHeight="1">
      <c r="A15" s="19"/>
      <c r="B15" s="19"/>
      <c r="C15" s="14" t="s">
        <v>26</v>
      </c>
      <c r="D15" s="15">
        <v>33</v>
      </c>
      <c r="E15" s="20">
        <f t="shared" si="0"/>
        <v>19.8</v>
      </c>
      <c r="F15" s="23">
        <v>72</v>
      </c>
      <c r="G15" s="20">
        <f t="shared" si="1"/>
        <v>28.8</v>
      </c>
      <c r="H15" s="18">
        <f t="shared" si="2"/>
        <v>48.6</v>
      </c>
      <c r="I15" s="15">
        <v>6</v>
      </c>
    </row>
    <row r="16" spans="1:9" ht="19.5" customHeight="1">
      <c r="A16" s="19"/>
      <c r="B16" s="19"/>
      <c r="C16" s="14" t="s">
        <v>27</v>
      </c>
      <c r="D16" s="15">
        <v>27</v>
      </c>
      <c r="E16" s="20">
        <f t="shared" si="0"/>
        <v>16.2</v>
      </c>
      <c r="F16" s="23">
        <v>72.67</v>
      </c>
      <c r="G16" s="20">
        <f t="shared" si="1"/>
        <v>29.068</v>
      </c>
      <c r="H16" s="18">
        <f t="shared" si="2"/>
        <v>45.268</v>
      </c>
      <c r="I16" s="15">
        <v>7</v>
      </c>
    </row>
    <row r="17" spans="1:9" ht="19.5" customHeight="1">
      <c r="A17" s="19"/>
      <c r="B17" s="19"/>
      <c r="C17" s="14" t="s">
        <v>28</v>
      </c>
      <c r="D17" s="15">
        <v>21</v>
      </c>
      <c r="E17" s="20">
        <f t="shared" si="0"/>
        <v>12.6</v>
      </c>
      <c r="F17" s="23">
        <v>79.67</v>
      </c>
      <c r="G17" s="20">
        <f t="shared" si="1"/>
        <v>31.868000000000002</v>
      </c>
      <c r="H17" s="18">
        <f t="shared" si="2"/>
        <v>44.468</v>
      </c>
      <c r="I17" s="15">
        <v>8</v>
      </c>
    </row>
    <row r="18" spans="1:9" ht="19.5" customHeight="1">
      <c r="A18" s="19"/>
      <c r="B18" s="19"/>
      <c r="C18" s="14" t="s">
        <v>29</v>
      </c>
      <c r="D18" s="15">
        <v>26</v>
      </c>
      <c r="E18" s="20">
        <f t="shared" si="0"/>
        <v>15.6</v>
      </c>
      <c r="F18" s="23">
        <v>71.67</v>
      </c>
      <c r="G18" s="20">
        <f t="shared" si="1"/>
        <v>28.668000000000003</v>
      </c>
      <c r="H18" s="18">
        <f t="shared" si="2"/>
        <v>44.268</v>
      </c>
      <c r="I18" s="15">
        <v>9</v>
      </c>
    </row>
    <row r="19" spans="1:9" ht="19.5" customHeight="1">
      <c r="A19" s="19"/>
      <c r="B19" s="19"/>
      <c r="C19" s="14" t="s">
        <v>30</v>
      </c>
      <c r="D19" s="15">
        <v>20</v>
      </c>
      <c r="E19" s="20">
        <f t="shared" si="0"/>
        <v>12</v>
      </c>
      <c r="F19" s="23">
        <v>77.33</v>
      </c>
      <c r="G19" s="20">
        <f t="shared" si="1"/>
        <v>30.932000000000002</v>
      </c>
      <c r="H19" s="18">
        <f t="shared" si="2"/>
        <v>42.932</v>
      </c>
      <c r="I19" s="15">
        <v>10</v>
      </c>
    </row>
    <row r="20" spans="1:9" ht="19.5" customHeight="1">
      <c r="A20" s="19"/>
      <c r="B20" s="19"/>
      <c r="C20" s="14" t="s">
        <v>31</v>
      </c>
      <c r="D20" s="15">
        <v>18</v>
      </c>
      <c r="E20" s="20">
        <f t="shared" si="0"/>
        <v>10.799999999999999</v>
      </c>
      <c r="F20" s="23">
        <v>78.67</v>
      </c>
      <c r="G20" s="20">
        <f t="shared" si="1"/>
        <v>31.468000000000004</v>
      </c>
      <c r="H20" s="18">
        <f t="shared" si="2"/>
        <v>42.268</v>
      </c>
      <c r="I20" s="15">
        <v>11</v>
      </c>
    </row>
    <row r="21" spans="1:9" ht="19.5" customHeight="1">
      <c r="A21" s="19"/>
      <c r="B21" s="19"/>
      <c r="C21" s="14" t="s">
        <v>32</v>
      </c>
      <c r="D21" s="15">
        <v>14</v>
      </c>
      <c r="E21" s="20">
        <f t="shared" si="0"/>
        <v>8.4</v>
      </c>
      <c r="F21" s="23">
        <v>78.67</v>
      </c>
      <c r="G21" s="20">
        <f t="shared" si="1"/>
        <v>31.468000000000004</v>
      </c>
      <c r="H21" s="18">
        <f t="shared" si="2"/>
        <v>39.868</v>
      </c>
      <c r="I21" s="15">
        <v>12</v>
      </c>
    </row>
    <row r="22" spans="1:9" ht="19.5" customHeight="1">
      <c r="A22" s="19"/>
      <c r="B22" s="19"/>
      <c r="C22" s="14" t="s">
        <v>33</v>
      </c>
      <c r="D22" s="15">
        <v>13</v>
      </c>
      <c r="E22" s="20">
        <f t="shared" si="0"/>
        <v>7.8</v>
      </c>
      <c r="F22" s="23">
        <v>75.67</v>
      </c>
      <c r="G22" s="20">
        <f t="shared" si="1"/>
        <v>30.268</v>
      </c>
      <c r="H22" s="18">
        <f t="shared" si="2"/>
        <v>38.068</v>
      </c>
      <c r="I22" s="15">
        <v>13</v>
      </c>
    </row>
    <row r="23" spans="1:9" ht="19.5" customHeight="1">
      <c r="A23" s="19"/>
      <c r="B23" s="19"/>
      <c r="C23" s="14" t="s">
        <v>34</v>
      </c>
      <c r="D23" s="15">
        <v>12</v>
      </c>
      <c r="E23" s="20">
        <f t="shared" si="0"/>
        <v>7.199999999999999</v>
      </c>
      <c r="F23" s="23">
        <v>76.33</v>
      </c>
      <c r="G23" s="20">
        <f t="shared" si="1"/>
        <v>30.532</v>
      </c>
      <c r="H23" s="18">
        <f t="shared" si="2"/>
        <v>37.732</v>
      </c>
      <c r="I23" s="15">
        <v>14</v>
      </c>
    </row>
    <row r="24" spans="1:9" ht="19.5" customHeight="1">
      <c r="A24" s="19"/>
      <c r="B24" s="19"/>
      <c r="C24" s="14" t="s">
        <v>35</v>
      </c>
      <c r="D24" s="15">
        <v>34</v>
      </c>
      <c r="E24" s="20">
        <f t="shared" si="0"/>
        <v>20.4</v>
      </c>
      <c r="F24" s="23" t="s">
        <v>36</v>
      </c>
      <c r="G24" s="20" t="s">
        <v>19</v>
      </c>
      <c r="H24" s="18">
        <f t="shared" si="2"/>
        <v>20.4</v>
      </c>
      <c r="I24" s="15"/>
    </row>
    <row r="25" spans="1:9" ht="19.5" customHeight="1">
      <c r="A25" s="19"/>
      <c r="B25" s="19"/>
      <c r="C25" s="14" t="s">
        <v>37</v>
      </c>
      <c r="D25" s="15">
        <v>21</v>
      </c>
      <c r="E25" s="20">
        <f t="shared" si="0"/>
        <v>12.6</v>
      </c>
      <c r="F25" s="23" t="s">
        <v>36</v>
      </c>
      <c r="G25" s="20" t="s">
        <v>19</v>
      </c>
      <c r="H25" s="18">
        <f t="shared" si="2"/>
        <v>12.6</v>
      </c>
      <c r="I25" s="15"/>
    </row>
    <row r="26" spans="1:9" ht="19.5" customHeight="1">
      <c r="A26" s="19"/>
      <c r="B26" s="19"/>
      <c r="C26" s="14" t="s">
        <v>38</v>
      </c>
      <c r="D26" s="15">
        <v>20</v>
      </c>
      <c r="E26" s="20">
        <f t="shared" si="0"/>
        <v>12</v>
      </c>
      <c r="F26" s="23" t="s">
        <v>36</v>
      </c>
      <c r="G26" s="20" t="s">
        <v>19</v>
      </c>
      <c r="H26" s="18">
        <f t="shared" si="2"/>
        <v>12</v>
      </c>
      <c r="I26" s="15"/>
    </row>
    <row r="27" spans="1:9" ht="19.5" customHeight="1">
      <c r="A27" s="22"/>
      <c r="B27" s="22"/>
      <c r="C27" s="14" t="s">
        <v>39</v>
      </c>
      <c r="D27" s="15">
        <v>8</v>
      </c>
      <c r="E27" s="20">
        <f t="shared" si="0"/>
        <v>4.8</v>
      </c>
      <c r="F27" s="23" t="s">
        <v>36</v>
      </c>
      <c r="G27" s="20" t="s">
        <v>19</v>
      </c>
      <c r="H27" s="18">
        <f t="shared" si="2"/>
        <v>4.8</v>
      </c>
      <c r="I27" s="15"/>
    </row>
    <row r="28" spans="1:9" ht="19.5" customHeight="1">
      <c r="A28" s="14" t="s">
        <v>40</v>
      </c>
      <c r="B28" s="14">
        <v>6</v>
      </c>
      <c r="C28" s="14" t="s">
        <v>41</v>
      </c>
      <c r="D28" s="15">
        <v>18</v>
      </c>
      <c r="E28" s="20">
        <f t="shared" si="0"/>
        <v>10.799999999999999</v>
      </c>
      <c r="F28" s="23">
        <v>73</v>
      </c>
      <c r="G28" s="20">
        <f>F28*0.4</f>
        <v>29.200000000000003</v>
      </c>
      <c r="H28" s="18">
        <f t="shared" si="2"/>
        <v>40</v>
      </c>
      <c r="I28" s="15">
        <v>1</v>
      </c>
    </row>
  </sheetData>
  <sheetProtection password="E704" sheet="1" objects="1"/>
  <autoFilter ref="A3:I28">
    <sortState ref="A4:I28">
      <sortCondition descending="1" sortBy="value" ref="H4:H28"/>
    </sortState>
  </autoFilter>
  <mergeCells count="11">
    <mergeCell ref="A2:I2"/>
    <mergeCell ref="A3:A4"/>
    <mergeCell ref="A5:A9"/>
    <mergeCell ref="A10:A27"/>
    <mergeCell ref="B3:B4"/>
    <mergeCell ref="B5:B9"/>
    <mergeCell ref="B10:B27"/>
    <mergeCell ref="C3:C4"/>
    <mergeCell ref="D3:D4"/>
    <mergeCell ref="F3:F4"/>
    <mergeCell ref="I3:I4"/>
  </mergeCells>
  <conditionalFormatting sqref="C5:C28">
    <cfRule type="expression" priority="1" dxfId="0" stopIfTrue="1">
      <formula>AND(COUNTIF($C$5:$C$28,C5)&gt;1,NOT(ISBLANK(C5)))</formula>
    </cfRule>
  </conditionalFormatting>
  <printOptions/>
  <pageMargins left="0.8659722222222223" right="0.19652777777777777" top="0.39305555555555555" bottom="0.11805555555555555" header="0.31" footer="0.15694444444444444"/>
  <pageSetup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DL</cp:lastModifiedBy>
  <cp:lastPrinted>2020-01-16T10:28:51Z</cp:lastPrinted>
  <dcterms:created xsi:type="dcterms:W3CDTF">2017-05-31T02:25:04Z</dcterms:created>
  <dcterms:modified xsi:type="dcterms:W3CDTF">2022-11-02T07:49:48Z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ubyTemplate">
    <vt:lpwstr>20</vt:lpwstr>
  </property>
  <property fmtid="{D5CDD505-2E9C-101B-9397-08002B2CF9AE}" pid="5" name="I">
    <vt:lpwstr>6791B785ED654D608189E111DA5A3134</vt:lpwstr>
  </property>
  <property fmtid="{D5CDD505-2E9C-101B-9397-08002B2CF9AE}" pid="6" name="KSOReadingLayo">
    <vt:bool>true</vt:bool>
  </property>
</Properties>
</file>