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笔试成绩" sheetId="1" r:id="rId1"/>
  </sheets>
  <definedNames>
    <definedName name="_xlnm.Print_Titles" localSheetId="0">笔试成绩!$1:$1</definedName>
  </definedNames>
  <calcPr calcId="125725"/>
</workbook>
</file>

<file path=xl/calcChain.xml><?xml version="1.0" encoding="utf-8"?>
<calcChain xmlns="http://schemas.openxmlformats.org/spreadsheetml/2006/main">
  <c r="B105" i="1"/>
  <c r="A105"/>
  <c r="B104"/>
  <c r="A104"/>
  <c r="B103"/>
  <c r="A103"/>
  <c r="B102"/>
  <c r="A102"/>
  <c r="B101"/>
  <c r="A101"/>
  <c r="B100"/>
  <c r="A100"/>
  <c r="B99"/>
  <c r="A99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31"/>
  <c r="A31"/>
  <c r="B30"/>
  <c r="A30"/>
  <c r="B29"/>
  <c r="A29"/>
  <c r="B28"/>
  <c r="A28"/>
  <c r="B27"/>
  <c r="A27"/>
  <c r="B26"/>
  <c r="A26"/>
  <c r="B12"/>
  <c r="A12"/>
  <c r="B11"/>
  <c r="A11"/>
  <c r="B10"/>
  <c r="A10"/>
  <c r="B9"/>
  <c r="A9"/>
  <c r="B8"/>
  <c r="A8"/>
  <c r="B25"/>
  <c r="A25"/>
  <c r="B24"/>
  <c r="A24"/>
  <c r="B23"/>
  <c r="A23"/>
  <c r="B71"/>
  <c r="A71"/>
  <c r="B70"/>
  <c r="A70"/>
  <c r="B69"/>
  <c r="A69"/>
  <c r="B22"/>
  <c r="A22"/>
  <c r="B68"/>
  <c r="A68"/>
  <c r="B67"/>
  <c r="A67"/>
  <c r="B66"/>
  <c r="A66"/>
  <c r="B65"/>
  <c r="A65"/>
  <c r="B64"/>
  <c r="A64"/>
  <c r="B63"/>
  <c r="A63"/>
  <c r="B98"/>
  <c r="A98"/>
  <c r="B62"/>
  <c r="A62"/>
  <c r="B61"/>
  <c r="A61"/>
  <c r="B60"/>
  <c r="A60"/>
  <c r="B21"/>
  <c r="A21"/>
  <c r="B59"/>
  <c r="A59"/>
  <c r="B20"/>
  <c r="A20"/>
  <c r="B7"/>
  <c r="A7"/>
  <c r="B58"/>
  <c r="A58"/>
  <c r="B57"/>
  <c r="A57"/>
  <c r="B97"/>
  <c r="A97"/>
  <c r="B19"/>
  <c r="A19"/>
  <c r="B56"/>
  <c r="A56"/>
  <c r="B96"/>
  <c r="A96"/>
  <c r="B55"/>
  <c r="A55"/>
  <c r="B18"/>
  <c r="A18"/>
  <c r="B17"/>
  <c r="A17"/>
  <c r="B16"/>
  <c r="A16"/>
  <c r="B54"/>
  <c r="A54"/>
  <c r="B53"/>
  <c r="A53"/>
  <c r="B15"/>
  <c r="A15"/>
  <c r="B6"/>
  <c r="A6"/>
  <c r="B52"/>
  <c r="A52"/>
  <c r="B95"/>
  <c r="A95"/>
  <c r="B94"/>
  <c r="A94"/>
  <c r="B14"/>
  <c r="A14"/>
  <c r="B93"/>
  <c r="A93"/>
  <c r="B51"/>
  <c r="A51"/>
  <c r="B50"/>
  <c r="A50"/>
  <c r="B49"/>
  <c r="A49"/>
  <c r="B48"/>
  <c r="A48"/>
  <c r="B47"/>
  <c r="A47"/>
  <c r="B92"/>
  <c r="A92"/>
  <c r="B5"/>
  <c r="A5"/>
  <c r="B46"/>
  <c r="A46"/>
  <c r="B45"/>
  <c r="A45"/>
  <c r="B4"/>
  <c r="A4"/>
  <c r="B44"/>
  <c r="A44"/>
  <c r="B43"/>
  <c r="A43"/>
  <c r="B42"/>
  <c r="A42"/>
  <c r="B41"/>
  <c r="A41"/>
  <c r="B3"/>
  <c r="A3"/>
  <c r="B91"/>
  <c r="A91"/>
  <c r="B40"/>
  <c r="A40"/>
  <c r="B13"/>
  <c r="A13"/>
  <c r="B39"/>
  <c r="A39"/>
  <c r="B38"/>
  <c r="A38"/>
  <c r="B37"/>
  <c r="A37"/>
  <c r="B36"/>
  <c r="A36"/>
  <c r="B2"/>
  <c r="A2"/>
  <c r="B35"/>
  <c r="A35"/>
  <c r="B34"/>
  <c r="A34"/>
  <c r="B33"/>
  <c r="A33"/>
  <c r="B32"/>
  <c r="A32"/>
  <c r="B90"/>
  <c r="A90"/>
</calcChain>
</file>

<file path=xl/sharedStrings.xml><?xml version="1.0" encoding="utf-8"?>
<sst xmlns="http://schemas.openxmlformats.org/spreadsheetml/2006/main" count="3" uniqueCount="3">
  <si>
    <r>
      <rPr>
        <b/>
        <sz val="12"/>
        <color theme="1"/>
        <rFont val="宋体"/>
        <charset val="134"/>
      </rPr>
      <t>岗位代码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</si>
  <si>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</si>
  <si>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公共基础知识</t>
    </r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</si>
</sst>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>
      <selection activeCell="C26" sqref="C26"/>
    </sheetView>
  </sheetViews>
  <sheetFormatPr defaultColWidth="9" defaultRowHeight="13.5"/>
  <cols>
    <col min="1" max="1" width="15.625" style="2" customWidth="1"/>
    <col min="2" max="2" width="20.375" style="2" customWidth="1"/>
    <col min="3" max="3" width="16.5" style="2" customWidth="1"/>
  </cols>
  <sheetData>
    <row r="1" spans="1:3" s="1" customFormat="1" ht="24.75" customHeight="1">
      <c r="A1" s="3" t="s">
        <v>0</v>
      </c>
      <c r="B1" s="3" t="s">
        <v>1</v>
      </c>
      <c r="C1" s="3" t="s">
        <v>2</v>
      </c>
    </row>
    <row r="2" spans="1:3" ht="15.75">
      <c r="A2" s="5" t="str">
        <f t="shared" ref="A2:A12" si="0">"2022001"</f>
        <v>2022001</v>
      </c>
      <c r="B2" s="5" t="str">
        <f>"20220010104"</f>
        <v>20220010104</v>
      </c>
      <c r="C2" s="4">
        <v>79.66</v>
      </c>
    </row>
    <row r="3" spans="1:3" ht="15.75">
      <c r="A3" s="5" t="str">
        <f t="shared" si="0"/>
        <v>2022001</v>
      </c>
      <c r="B3" s="5" t="str">
        <f>"20220010109"</f>
        <v>20220010109</v>
      </c>
      <c r="C3" s="4">
        <v>75.92</v>
      </c>
    </row>
    <row r="4" spans="1:3" ht="15.75">
      <c r="A4" s="5" t="str">
        <f t="shared" si="0"/>
        <v>2022001</v>
      </c>
      <c r="B4" s="5" t="str">
        <f>"20220010108"</f>
        <v>20220010108</v>
      </c>
      <c r="C4" s="4">
        <v>74.86</v>
      </c>
    </row>
    <row r="5" spans="1:3" ht="15.75">
      <c r="A5" s="5" t="str">
        <f t="shared" si="0"/>
        <v>2022001</v>
      </c>
      <c r="B5" s="5" t="str">
        <f>"20220010101"</f>
        <v>20220010101</v>
      </c>
      <c r="C5" s="4">
        <v>73.680000000000007</v>
      </c>
    </row>
    <row r="6" spans="1:3" ht="15.75">
      <c r="A6" s="5" t="str">
        <f t="shared" si="0"/>
        <v>2022001</v>
      </c>
      <c r="B6" s="5" t="str">
        <f>"20220010103"</f>
        <v>20220010103</v>
      </c>
      <c r="C6" s="4">
        <v>70.599999999999994</v>
      </c>
    </row>
    <row r="7" spans="1:3" ht="15.75">
      <c r="A7" s="5" t="str">
        <f t="shared" si="0"/>
        <v>2022001</v>
      </c>
      <c r="B7" s="5" t="str">
        <f>"20220010111"</f>
        <v>20220010111</v>
      </c>
      <c r="C7" s="4">
        <v>67.39</v>
      </c>
    </row>
    <row r="8" spans="1:3" ht="15.75">
      <c r="A8" s="5" t="str">
        <f t="shared" si="0"/>
        <v>2022001</v>
      </c>
      <c r="B8" s="5" t="str">
        <f>"20220010102"</f>
        <v>20220010102</v>
      </c>
      <c r="C8" s="4">
        <v>0</v>
      </c>
    </row>
    <row r="9" spans="1:3" ht="15.75">
      <c r="A9" s="5" t="str">
        <f t="shared" si="0"/>
        <v>2022001</v>
      </c>
      <c r="B9" s="5" t="str">
        <f>"20220010105"</f>
        <v>20220010105</v>
      </c>
      <c r="C9" s="4">
        <v>0</v>
      </c>
    </row>
    <row r="10" spans="1:3" ht="15.75">
      <c r="A10" s="5" t="str">
        <f t="shared" si="0"/>
        <v>2022001</v>
      </c>
      <c r="B10" s="5" t="str">
        <f>"20220010106"</f>
        <v>20220010106</v>
      </c>
      <c r="C10" s="4">
        <v>0</v>
      </c>
    </row>
    <row r="11" spans="1:3" ht="15.75">
      <c r="A11" s="5" t="str">
        <f t="shared" si="0"/>
        <v>2022001</v>
      </c>
      <c r="B11" s="5" t="str">
        <f>"20220010107"</f>
        <v>20220010107</v>
      </c>
      <c r="C11" s="4">
        <v>0</v>
      </c>
    </row>
    <row r="12" spans="1:3" ht="15.75">
      <c r="A12" s="5" t="str">
        <f t="shared" si="0"/>
        <v>2022001</v>
      </c>
      <c r="B12" s="5" t="str">
        <f>"20220010110"</f>
        <v>20220010110</v>
      </c>
      <c r="C12" s="4">
        <v>0</v>
      </c>
    </row>
    <row r="13" spans="1:3" ht="15.75">
      <c r="A13" s="5" t="str">
        <f t="shared" ref="A13:A31" si="1">"2022002"</f>
        <v>2022002</v>
      </c>
      <c r="B13" s="5" t="str">
        <f>"20220020123"</f>
        <v>20220020123</v>
      </c>
      <c r="C13" s="4">
        <v>77.209999999999994</v>
      </c>
    </row>
    <row r="14" spans="1:3" ht="15.75">
      <c r="A14" s="5" t="str">
        <f t="shared" si="1"/>
        <v>2022002</v>
      </c>
      <c r="B14" s="5" t="str">
        <f>"20220020126"</f>
        <v>20220020126</v>
      </c>
      <c r="C14" s="4">
        <v>72.11</v>
      </c>
    </row>
    <row r="15" spans="1:3" ht="15.75">
      <c r="A15" s="5" t="str">
        <f t="shared" si="1"/>
        <v>2022002</v>
      </c>
      <c r="B15" s="5" t="str">
        <f>"20220020125"</f>
        <v>20220020125</v>
      </c>
      <c r="C15" s="4">
        <v>70.5</v>
      </c>
    </row>
    <row r="16" spans="1:3" ht="15.75">
      <c r="A16" s="5" t="str">
        <f t="shared" si="1"/>
        <v>2022002</v>
      </c>
      <c r="B16" s="5" t="str">
        <f>"20220020118"</f>
        <v>20220020118</v>
      </c>
      <c r="C16" s="4">
        <v>69.569999999999993</v>
      </c>
    </row>
    <row r="17" spans="1:3" ht="15.75">
      <c r="A17" s="5" t="str">
        <f t="shared" si="1"/>
        <v>2022002</v>
      </c>
      <c r="B17" s="5" t="str">
        <f>"20220020119"</f>
        <v>20220020119</v>
      </c>
      <c r="C17" s="4">
        <v>69.459999999999994</v>
      </c>
    </row>
    <row r="18" spans="1:3" ht="15.75">
      <c r="A18" s="5" t="str">
        <f t="shared" si="1"/>
        <v>2022002</v>
      </c>
      <c r="B18" s="5" t="str">
        <f>"20220020129"</f>
        <v>20220020129</v>
      </c>
      <c r="C18" s="4">
        <v>69.069999999999993</v>
      </c>
    </row>
    <row r="19" spans="1:3" ht="15.75">
      <c r="A19" s="5" t="str">
        <f t="shared" si="1"/>
        <v>2022002</v>
      </c>
      <c r="B19" s="5" t="str">
        <f>"20220020127"</f>
        <v>20220020127</v>
      </c>
      <c r="C19" s="4">
        <v>67.819999999999993</v>
      </c>
    </row>
    <row r="20" spans="1:3" ht="15.75">
      <c r="A20" s="5" t="str">
        <f t="shared" si="1"/>
        <v>2022002</v>
      </c>
      <c r="B20" s="5" t="str">
        <f>"20220020128"</f>
        <v>20220020128</v>
      </c>
      <c r="C20" s="4">
        <v>67.14</v>
      </c>
    </row>
    <row r="21" spans="1:3" ht="15.75">
      <c r="A21" s="5" t="str">
        <f t="shared" si="1"/>
        <v>2022002</v>
      </c>
      <c r="B21" s="5" t="str">
        <f>"20220020121"</f>
        <v>20220020121</v>
      </c>
      <c r="C21" s="4">
        <v>66.45</v>
      </c>
    </row>
    <row r="22" spans="1:3" ht="15.75">
      <c r="A22" s="5" t="str">
        <f t="shared" si="1"/>
        <v>2022002</v>
      </c>
      <c r="B22" s="5" t="str">
        <f>"20220020122"</f>
        <v>20220020122</v>
      </c>
      <c r="C22" s="4">
        <v>62.29</v>
      </c>
    </row>
    <row r="23" spans="1:3" ht="15.75">
      <c r="A23" s="5" t="str">
        <f t="shared" si="1"/>
        <v>2022002</v>
      </c>
      <c r="B23" s="5" t="str">
        <f>"20220020120"</f>
        <v>20220020120</v>
      </c>
      <c r="C23" s="4">
        <v>55.58</v>
      </c>
    </row>
    <row r="24" spans="1:3" ht="15.75">
      <c r="A24" s="5" t="str">
        <f t="shared" si="1"/>
        <v>2022002</v>
      </c>
      <c r="B24" s="5" t="str">
        <f>"20220020112"</f>
        <v>20220020112</v>
      </c>
      <c r="C24" s="4">
        <v>54.87</v>
      </c>
    </row>
    <row r="25" spans="1:3" ht="15.75">
      <c r="A25" s="5" t="str">
        <f t="shared" si="1"/>
        <v>2022002</v>
      </c>
      <c r="B25" s="5" t="str">
        <f>"20220020117"</f>
        <v>20220020117</v>
      </c>
      <c r="C25" s="4">
        <v>49.91</v>
      </c>
    </row>
    <row r="26" spans="1:3" ht="15.75">
      <c r="A26" s="5" t="str">
        <f t="shared" si="1"/>
        <v>2022002</v>
      </c>
      <c r="B26" s="5" t="str">
        <f>"20220020113"</f>
        <v>20220020113</v>
      </c>
      <c r="C26" s="4">
        <v>0</v>
      </c>
    </row>
    <row r="27" spans="1:3" ht="15.75">
      <c r="A27" s="5" t="str">
        <f t="shared" si="1"/>
        <v>2022002</v>
      </c>
      <c r="B27" s="5" t="str">
        <f>"20220020114"</f>
        <v>20220020114</v>
      </c>
      <c r="C27" s="4">
        <v>0</v>
      </c>
    </row>
    <row r="28" spans="1:3" ht="15.75">
      <c r="A28" s="5" t="str">
        <f t="shared" si="1"/>
        <v>2022002</v>
      </c>
      <c r="B28" s="5" t="str">
        <f>"20220020115"</f>
        <v>20220020115</v>
      </c>
      <c r="C28" s="4">
        <v>0</v>
      </c>
    </row>
    <row r="29" spans="1:3" ht="15.75">
      <c r="A29" s="5" t="str">
        <f t="shared" si="1"/>
        <v>2022002</v>
      </c>
      <c r="B29" s="5" t="str">
        <f>"20220020116"</f>
        <v>20220020116</v>
      </c>
      <c r="C29" s="4">
        <v>0</v>
      </c>
    </row>
    <row r="30" spans="1:3" ht="15.75">
      <c r="A30" s="5" t="str">
        <f t="shared" si="1"/>
        <v>2022002</v>
      </c>
      <c r="B30" s="5" t="str">
        <f>"20220020124"</f>
        <v>20220020124</v>
      </c>
      <c r="C30" s="4">
        <v>0</v>
      </c>
    </row>
    <row r="31" spans="1:3" ht="15.75">
      <c r="A31" s="5" t="str">
        <f t="shared" si="1"/>
        <v>2022002</v>
      </c>
      <c r="B31" s="5" t="str">
        <f>"20220020130"</f>
        <v>20220020130</v>
      </c>
      <c r="C31" s="4">
        <v>0</v>
      </c>
    </row>
    <row r="32" spans="1:3" ht="15.75">
      <c r="A32" s="5" t="str">
        <f t="shared" ref="A32:A63" si="2">"2022003"</f>
        <v>2022003</v>
      </c>
      <c r="B32" s="5" t="str">
        <f>"20220030312"</f>
        <v>20220030312</v>
      </c>
      <c r="C32" s="4">
        <v>83.44</v>
      </c>
    </row>
    <row r="33" spans="1:3" ht="15.75">
      <c r="A33" s="5" t="str">
        <f t="shared" si="2"/>
        <v>2022003</v>
      </c>
      <c r="B33" s="5" t="str">
        <f>"20220030211"</f>
        <v>20220030211</v>
      </c>
      <c r="C33" s="4">
        <v>82.16</v>
      </c>
    </row>
    <row r="34" spans="1:3" ht="15.75">
      <c r="A34" s="5" t="str">
        <f t="shared" si="2"/>
        <v>2022003</v>
      </c>
      <c r="B34" s="5" t="str">
        <f>"20220030328"</f>
        <v>20220030328</v>
      </c>
      <c r="C34" s="4">
        <v>80.239999999999995</v>
      </c>
    </row>
    <row r="35" spans="1:3" ht="15.75">
      <c r="A35" s="5" t="str">
        <f t="shared" si="2"/>
        <v>2022003</v>
      </c>
      <c r="B35" s="5" t="str">
        <f>"20220030320"</f>
        <v>20220030320</v>
      </c>
      <c r="C35" s="4">
        <v>80.040000000000006</v>
      </c>
    </row>
    <row r="36" spans="1:3" ht="15.75">
      <c r="A36" s="5" t="str">
        <f t="shared" si="2"/>
        <v>2022003</v>
      </c>
      <c r="B36" s="5" t="str">
        <f>"20220030326"</f>
        <v>20220030326</v>
      </c>
      <c r="C36" s="4">
        <v>79.48</v>
      </c>
    </row>
    <row r="37" spans="1:3" ht="15.75">
      <c r="A37" s="5" t="str">
        <f t="shared" si="2"/>
        <v>2022003</v>
      </c>
      <c r="B37" s="5" t="str">
        <f>"20220030304"</f>
        <v>20220030304</v>
      </c>
      <c r="C37" s="4">
        <v>78.87</v>
      </c>
    </row>
    <row r="38" spans="1:3" ht="15.75">
      <c r="A38" s="5" t="str">
        <f t="shared" si="2"/>
        <v>2022003</v>
      </c>
      <c r="B38" s="5" t="str">
        <f>"20220030221"</f>
        <v>20220030221</v>
      </c>
      <c r="C38" s="4">
        <v>78.739999999999995</v>
      </c>
    </row>
    <row r="39" spans="1:3" ht="15.75">
      <c r="A39" s="5" t="str">
        <f t="shared" si="2"/>
        <v>2022003</v>
      </c>
      <c r="B39" s="5" t="str">
        <f>"20220030214"</f>
        <v>20220030214</v>
      </c>
      <c r="C39" s="4">
        <v>77.569999999999993</v>
      </c>
    </row>
    <row r="40" spans="1:3" ht="15.75">
      <c r="A40" s="5" t="str">
        <f t="shared" si="2"/>
        <v>2022003</v>
      </c>
      <c r="B40" s="5" t="str">
        <f>"20220030222"</f>
        <v>20220030222</v>
      </c>
      <c r="C40" s="4">
        <v>76.62</v>
      </c>
    </row>
    <row r="41" spans="1:3" ht="15.75">
      <c r="A41" s="5" t="str">
        <f t="shared" si="2"/>
        <v>2022003</v>
      </c>
      <c r="B41" s="5" t="str">
        <f>"20220030204"</f>
        <v>20220030204</v>
      </c>
      <c r="C41" s="4">
        <v>75.17</v>
      </c>
    </row>
    <row r="42" spans="1:3" ht="15.75">
      <c r="A42" s="5" t="str">
        <f t="shared" si="2"/>
        <v>2022003</v>
      </c>
      <c r="B42" s="5" t="str">
        <f>"20220030302"</f>
        <v>20220030302</v>
      </c>
      <c r="C42" s="4">
        <v>75.13</v>
      </c>
    </row>
    <row r="43" spans="1:3" ht="15.75">
      <c r="A43" s="5" t="str">
        <f t="shared" si="2"/>
        <v>2022003</v>
      </c>
      <c r="B43" s="5" t="str">
        <f>"20220030201"</f>
        <v>20220030201</v>
      </c>
      <c r="C43" s="4">
        <v>75.11</v>
      </c>
    </row>
    <row r="44" spans="1:3" ht="15.75">
      <c r="A44" s="5" t="str">
        <f t="shared" si="2"/>
        <v>2022003</v>
      </c>
      <c r="B44" s="5" t="str">
        <f>"20220030212"</f>
        <v>20220030212</v>
      </c>
      <c r="C44" s="4">
        <v>75.11</v>
      </c>
    </row>
    <row r="45" spans="1:3" ht="15.75">
      <c r="A45" s="5" t="str">
        <f t="shared" si="2"/>
        <v>2022003</v>
      </c>
      <c r="B45" s="5" t="str">
        <f>"20220030309"</f>
        <v>20220030309</v>
      </c>
      <c r="C45" s="4">
        <v>74.69</v>
      </c>
    </row>
    <row r="46" spans="1:3" ht="15.75">
      <c r="A46" s="5" t="str">
        <f t="shared" si="2"/>
        <v>2022003</v>
      </c>
      <c r="B46" s="5" t="str">
        <f>"20220030311"</f>
        <v>20220030311</v>
      </c>
      <c r="C46" s="4">
        <v>74.13</v>
      </c>
    </row>
    <row r="47" spans="1:3" ht="15.75">
      <c r="A47" s="5" t="str">
        <f t="shared" si="2"/>
        <v>2022003</v>
      </c>
      <c r="B47" s="5" t="str">
        <f>"20220030327"</f>
        <v>20220030327</v>
      </c>
      <c r="C47" s="4">
        <v>73.38</v>
      </c>
    </row>
    <row r="48" spans="1:3" ht="15.75">
      <c r="A48" s="5" t="str">
        <f t="shared" si="2"/>
        <v>2022003</v>
      </c>
      <c r="B48" s="5" t="str">
        <f>"20220030321"</f>
        <v>20220030321</v>
      </c>
      <c r="C48" s="4">
        <v>73.27</v>
      </c>
    </row>
    <row r="49" spans="1:3" ht="15.75">
      <c r="A49" s="5" t="str">
        <f t="shared" si="2"/>
        <v>2022003</v>
      </c>
      <c r="B49" s="5" t="str">
        <f>"20220030203"</f>
        <v>20220030203</v>
      </c>
      <c r="C49" s="4">
        <v>72.569999999999993</v>
      </c>
    </row>
    <row r="50" spans="1:3" ht="15.75">
      <c r="A50" s="5" t="str">
        <f t="shared" si="2"/>
        <v>2022003</v>
      </c>
      <c r="B50" s="5" t="str">
        <f>"20220030224"</f>
        <v>20220030224</v>
      </c>
      <c r="C50" s="4">
        <v>72.489999999999995</v>
      </c>
    </row>
    <row r="51" spans="1:3" ht="15.75">
      <c r="A51" s="5" t="str">
        <f t="shared" si="2"/>
        <v>2022003</v>
      </c>
      <c r="B51" s="5" t="str">
        <f>"20220030308"</f>
        <v>20220030308</v>
      </c>
      <c r="C51" s="4">
        <v>72.150000000000006</v>
      </c>
    </row>
    <row r="52" spans="1:3" ht="15.75">
      <c r="A52" s="5" t="str">
        <f t="shared" si="2"/>
        <v>2022003</v>
      </c>
      <c r="B52" s="5" t="str">
        <f>"20220030306"</f>
        <v>20220030306</v>
      </c>
      <c r="C52" s="4">
        <v>71.349999999999994</v>
      </c>
    </row>
    <row r="53" spans="1:3" ht="15.75">
      <c r="A53" s="5" t="str">
        <f t="shared" si="2"/>
        <v>2022003</v>
      </c>
      <c r="B53" s="5" t="str">
        <f>"20220030223"</f>
        <v>20220030223</v>
      </c>
      <c r="C53" s="4">
        <v>70.010000000000005</v>
      </c>
    </row>
    <row r="54" spans="1:3" ht="15.75">
      <c r="A54" s="5" t="str">
        <f t="shared" si="2"/>
        <v>2022003</v>
      </c>
      <c r="B54" s="5" t="str">
        <f>"20220030314"</f>
        <v>20220030314</v>
      </c>
      <c r="C54" s="4">
        <v>69.78</v>
      </c>
    </row>
    <row r="55" spans="1:3" ht="15.75">
      <c r="A55" s="5" t="str">
        <f t="shared" si="2"/>
        <v>2022003</v>
      </c>
      <c r="B55" s="5" t="str">
        <f>"20220030307"</f>
        <v>20220030307</v>
      </c>
      <c r="C55" s="4">
        <v>68.83</v>
      </c>
    </row>
    <row r="56" spans="1:3" ht="15.75">
      <c r="A56" s="5" t="str">
        <f t="shared" si="2"/>
        <v>2022003</v>
      </c>
      <c r="B56" s="5" t="str">
        <f>"20220030229"</f>
        <v>20220030229</v>
      </c>
      <c r="C56" s="4">
        <v>67.900000000000006</v>
      </c>
    </row>
    <row r="57" spans="1:3" ht="15.75">
      <c r="A57" s="5" t="str">
        <f t="shared" si="2"/>
        <v>2022003</v>
      </c>
      <c r="B57" s="5" t="str">
        <f>"20220030219"</f>
        <v>20220030219</v>
      </c>
      <c r="C57" s="4">
        <v>67.67</v>
      </c>
    </row>
    <row r="58" spans="1:3" ht="15.75">
      <c r="A58" s="5" t="str">
        <f t="shared" si="2"/>
        <v>2022003</v>
      </c>
      <c r="B58" s="5" t="str">
        <f>"20220030213"</f>
        <v>20220030213</v>
      </c>
      <c r="C58" s="4">
        <v>67.64</v>
      </c>
    </row>
    <row r="59" spans="1:3" ht="15.75">
      <c r="A59" s="5" t="str">
        <f t="shared" si="2"/>
        <v>2022003</v>
      </c>
      <c r="B59" s="5" t="str">
        <f>"20220030228"</f>
        <v>20220030228</v>
      </c>
      <c r="C59" s="4">
        <v>67.06</v>
      </c>
    </row>
    <row r="60" spans="1:3" ht="15.75">
      <c r="A60" s="5" t="str">
        <f t="shared" si="2"/>
        <v>2022003</v>
      </c>
      <c r="B60" s="5" t="str">
        <f>"20220030305"</f>
        <v>20220030305</v>
      </c>
      <c r="C60" s="4">
        <v>65.680000000000007</v>
      </c>
    </row>
    <row r="61" spans="1:3" ht="15.75">
      <c r="A61" s="5" t="str">
        <f t="shared" si="2"/>
        <v>2022003</v>
      </c>
      <c r="B61" s="5" t="str">
        <f>"20220030318"</f>
        <v>20220030318</v>
      </c>
      <c r="C61" s="4">
        <v>65.53</v>
      </c>
    </row>
    <row r="62" spans="1:3" ht="15.75">
      <c r="A62" s="5" t="str">
        <f t="shared" si="2"/>
        <v>2022003</v>
      </c>
      <c r="B62" s="5" t="str">
        <f>"20220030310"</f>
        <v>20220030310</v>
      </c>
      <c r="C62" s="4">
        <v>65.22</v>
      </c>
    </row>
    <row r="63" spans="1:3" ht="15.75">
      <c r="A63" s="5" t="str">
        <f t="shared" si="2"/>
        <v>2022003</v>
      </c>
      <c r="B63" s="5" t="str">
        <f>"20220030215"</f>
        <v>20220030215</v>
      </c>
      <c r="C63" s="4">
        <v>64.8</v>
      </c>
    </row>
    <row r="64" spans="1:3" ht="15.75">
      <c r="A64" s="5" t="str">
        <f t="shared" ref="A64:A89" si="3">"2022003"</f>
        <v>2022003</v>
      </c>
      <c r="B64" s="5" t="str">
        <f>"20220030210"</f>
        <v>20220030210</v>
      </c>
      <c r="C64" s="4">
        <v>64.61</v>
      </c>
    </row>
    <row r="65" spans="1:3" ht="15.75">
      <c r="A65" s="5" t="str">
        <f t="shared" si="3"/>
        <v>2022003</v>
      </c>
      <c r="B65" s="5" t="str">
        <f>"20220030230"</f>
        <v>20220030230</v>
      </c>
      <c r="C65" s="4">
        <v>64.19</v>
      </c>
    </row>
    <row r="66" spans="1:3" ht="15.75">
      <c r="A66" s="5" t="str">
        <f t="shared" si="3"/>
        <v>2022003</v>
      </c>
      <c r="B66" s="5" t="str">
        <f>"20220030227"</f>
        <v>20220030227</v>
      </c>
      <c r="C66" s="4">
        <v>63.83</v>
      </c>
    </row>
    <row r="67" spans="1:3" ht="15.75">
      <c r="A67" s="5" t="str">
        <f t="shared" si="3"/>
        <v>2022003</v>
      </c>
      <c r="B67" s="5" t="str">
        <f>"20220030325"</f>
        <v>20220030325</v>
      </c>
      <c r="C67" s="4">
        <v>63.71</v>
      </c>
    </row>
    <row r="68" spans="1:3" ht="15.75">
      <c r="A68" s="5" t="str">
        <f t="shared" si="3"/>
        <v>2022003</v>
      </c>
      <c r="B68" s="5" t="str">
        <f>"20220030205"</f>
        <v>20220030205</v>
      </c>
      <c r="C68" s="4">
        <v>62.73</v>
      </c>
    </row>
    <row r="69" spans="1:3" ht="15.75">
      <c r="A69" s="5" t="str">
        <f t="shared" si="3"/>
        <v>2022003</v>
      </c>
      <c r="B69" s="5" t="str">
        <f>"20220030313"</f>
        <v>20220030313</v>
      </c>
      <c r="C69" s="4">
        <v>61.71</v>
      </c>
    </row>
    <row r="70" spans="1:3" ht="15.75">
      <c r="A70" s="5" t="str">
        <f t="shared" si="3"/>
        <v>2022003</v>
      </c>
      <c r="B70" s="5" t="str">
        <f>"20220030315"</f>
        <v>20220030315</v>
      </c>
      <c r="C70" s="4">
        <v>60.42</v>
      </c>
    </row>
    <row r="71" spans="1:3" ht="15.75">
      <c r="A71" s="5" t="str">
        <f t="shared" si="3"/>
        <v>2022003</v>
      </c>
      <c r="B71" s="5" t="str">
        <f>"20220030324"</f>
        <v>20220030324</v>
      </c>
      <c r="C71" s="4">
        <v>58.03</v>
      </c>
    </row>
    <row r="72" spans="1:3" ht="15.75">
      <c r="A72" s="5" t="str">
        <f t="shared" si="3"/>
        <v>2022003</v>
      </c>
      <c r="B72" s="5" t="str">
        <f>"20220030202"</f>
        <v>20220030202</v>
      </c>
      <c r="C72" s="4">
        <v>0</v>
      </c>
    </row>
    <row r="73" spans="1:3" ht="15.75">
      <c r="A73" s="5" t="str">
        <f t="shared" si="3"/>
        <v>2022003</v>
      </c>
      <c r="B73" s="5" t="str">
        <f>"20220030206"</f>
        <v>20220030206</v>
      </c>
      <c r="C73" s="4">
        <v>0</v>
      </c>
    </row>
    <row r="74" spans="1:3" ht="15.75">
      <c r="A74" s="5" t="str">
        <f t="shared" si="3"/>
        <v>2022003</v>
      </c>
      <c r="B74" s="5" t="str">
        <f>"20220030207"</f>
        <v>20220030207</v>
      </c>
      <c r="C74" s="4">
        <v>0</v>
      </c>
    </row>
    <row r="75" spans="1:3" ht="15.75">
      <c r="A75" s="5" t="str">
        <f t="shared" si="3"/>
        <v>2022003</v>
      </c>
      <c r="B75" s="5" t="str">
        <f>"20220030208"</f>
        <v>20220030208</v>
      </c>
      <c r="C75" s="4">
        <v>0</v>
      </c>
    </row>
    <row r="76" spans="1:3" ht="15.75">
      <c r="A76" s="5" t="str">
        <f t="shared" si="3"/>
        <v>2022003</v>
      </c>
      <c r="B76" s="5" t="str">
        <f>"20220030209"</f>
        <v>20220030209</v>
      </c>
      <c r="C76" s="4">
        <v>0</v>
      </c>
    </row>
    <row r="77" spans="1:3" ht="15.75">
      <c r="A77" s="5" t="str">
        <f t="shared" si="3"/>
        <v>2022003</v>
      </c>
      <c r="B77" s="5" t="str">
        <f>"20220030216"</f>
        <v>20220030216</v>
      </c>
      <c r="C77" s="4">
        <v>0</v>
      </c>
    </row>
    <row r="78" spans="1:3" ht="15.75">
      <c r="A78" s="5" t="str">
        <f t="shared" si="3"/>
        <v>2022003</v>
      </c>
      <c r="B78" s="5" t="str">
        <f>"20220030217"</f>
        <v>20220030217</v>
      </c>
      <c r="C78" s="4">
        <v>0</v>
      </c>
    </row>
    <row r="79" spans="1:3" ht="15.75">
      <c r="A79" s="5" t="str">
        <f t="shared" si="3"/>
        <v>2022003</v>
      </c>
      <c r="B79" s="5" t="str">
        <f>"20220030218"</f>
        <v>20220030218</v>
      </c>
      <c r="C79" s="4">
        <v>0</v>
      </c>
    </row>
    <row r="80" spans="1:3" ht="15.75">
      <c r="A80" s="5" t="str">
        <f t="shared" si="3"/>
        <v>2022003</v>
      </c>
      <c r="B80" s="5" t="str">
        <f>"20220030220"</f>
        <v>20220030220</v>
      </c>
      <c r="C80" s="4">
        <v>0</v>
      </c>
    </row>
    <row r="81" spans="1:3" ht="15.75">
      <c r="A81" s="5" t="str">
        <f t="shared" si="3"/>
        <v>2022003</v>
      </c>
      <c r="B81" s="5" t="str">
        <f>"20220030225"</f>
        <v>20220030225</v>
      </c>
      <c r="C81" s="4">
        <v>0</v>
      </c>
    </row>
    <row r="82" spans="1:3" ht="15.75">
      <c r="A82" s="5" t="str">
        <f t="shared" si="3"/>
        <v>2022003</v>
      </c>
      <c r="B82" s="5" t="str">
        <f>"20220030226"</f>
        <v>20220030226</v>
      </c>
      <c r="C82" s="4">
        <v>0</v>
      </c>
    </row>
    <row r="83" spans="1:3" ht="15.75">
      <c r="A83" s="5" t="str">
        <f t="shared" si="3"/>
        <v>2022003</v>
      </c>
      <c r="B83" s="5" t="str">
        <f>"20220030301"</f>
        <v>20220030301</v>
      </c>
      <c r="C83" s="4">
        <v>0</v>
      </c>
    </row>
    <row r="84" spans="1:3" ht="15.75">
      <c r="A84" s="5" t="str">
        <f t="shared" si="3"/>
        <v>2022003</v>
      </c>
      <c r="B84" s="5" t="str">
        <f>"20220030303"</f>
        <v>20220030303</v>
      </c>
      <c r="C84" s="4">
        <v>0</v>
      </c>
    </row>
    <row r="85" spans="1:3" ht="15.75">
      <c r="A85" s="5" t="str">
        <f t="shared" si="3"/>
        <v>2022003</v>
      </c>
      <c r="B85" s="5" t="str">
        <f>"20220030316"</f>
        <v>20220030316</v>
      </c>
      <c r="C85" s="4">
        <v>0</v>
      </c>
    </row>
    <row r="86" spans="1:3" ht="15.75">
      <c r="A86" s="5" t="str">
        <f t="shared" si="3"/>
        <v>2022003</v>
      </c>
      <c r="B86" s="5" t="str">
        <f>"20220030317"</f>
        <v>20220030317</v>
      </c>
      <c r="C86" s="4">
        <v>0</v>
      </c>
    </row>
    <row r="87" spans="1:3" ht="15.75">
      <c r="A87" s="5" t="str">
        <f t="shared" si="3"/>
        <v>2022003</v>
      </c>
      <c r="B87" s="5" t="str">
        <f>"20220030319"</f>
        <v>20220030319</v>
      </c>
      <c r="C87" s="4">
        <v>0</v>
      </c>
    </row>
    <row r="88" spans="1:3" ht="15.75">
      <c r="A88" s="5" t="str">
        <f t="shared" si="3"/>
        <v>2022003</v>
      </c>
      <c r="B88" s="5" t="str">
        <f>"20220030322"</f>
        <v>20220030322</v>
      </c>
      <c r="C88" s="4">
        <v>0</v>
      </c>
    </row>
    <row r="89" spans="1:3" ht="15.75">
      <c r="A89" s="5" t="str">
        <f t="shared" si="3"/>
        <v>2022003</v>
      </c>
      <c r="B89" s="5" t="str">
        <f>"20220030323"</f>
        <v>20220030323</v>
      </c>
      <c r="C89" s="4">
        <v>0</v>
      </c>
    </row>
    <row r="90" spans="1:3" ht="15.75">
      <c r="A90" s="5" t="str">
        <f t="shared" ref="A90:A105" si="4">"2022004"</f>
        <v>2022004</v>
      </c>
      <c r="B90" s="5" t="str">
        <f>"20220040406"</f>
        <v>20220040406</v>
      </c>
      <c r="C90" s="4">
        <v>85.06</v>
      </c>
    </row>
    <row r="91" spans="1:3" ht="15.75">
      <c r="A91" s="5" t="str">
        <f t="shared" si="4"/>
        <v>2022004</v>
      </c>
      <c r="B91" s="5" t="str">
        <f>"20220040404"</f>
        <v>20220040404</v>
      </c>
      <c r="C91" s="4">
        <v>76.22</v>
      </c>
    </row>
    <row r="92" spans="1:3" ht="15.75">
      <c r="A92" s="5" t="str">
        <f t="shared" si="4"/>
        <v>2022004</v>
      </c>
      <c r="B92" s="5" t="str">
        <f>"20220040405"</f>
        <v>20220040405</v>
      </c>
      <c r="C92" s="4">
        <v>73.680000000000007</v>
      </c>
    </row>
    <row r="93" spans="1:3" ht="15.75">
      <c r="A93" s="5" t="str">
        <f t="shared" si="4"/>
        <v>2022004</v>
      </c>
      <c r="B93" s="5" t="str">
        <f>"20220040412"</f>
        <v>20220040412</v>
      </c>
      <c r="C93" s="4">
        <v>72.13</v>
      </c>
    </row>
    <row r="94" spans="1:3" ht="15.75">
      <c r="A94" s="5" t="str">
        <f t="shared" si="4"/>
        <v>2022004</v>
      </c>
      <c r="B94" s="5" t="str">
        <f>"20220040403"</f>
        <v>20220040403</v>
      </c>
      <c r="C94" s="4">
        <v>72.040000000000006</v>
      </c>
    </row>
    <row r="95" spans="1:3" ht="15.75">
      <c r="A95" s="5" t="str">
        <f t="shared" si="4"/>
        <v>2022004</v>
      </c>
      <c r="B95" s="5" t="str">
        <f>"20220040408"</f>
        <v>20220040408</v>
      </c>
      <c r="C95" s="4">
        <v>71.959999999999994</v>
      </c>
    </row>
    <row r="96" spans="1:3" ht="15.75">
      <c r="A96" s="5" t="str">
        <f t="shared" si="4"/>
        <v>2022004</v>
      </c>
      <c r="B96" s="5" t="str">
        <f>"20220040414"</f>
        <v>20220040414</v>
      </c>
      <c r="C96" s="4">
        <v>68</v>
      </c>
    </row>
    <row r="97" spans="1:3" ht="15.75">
      <c r="A97" s="5" t="str">
        <f t="shared" si="4"/>
        <v>2022004</v>
      </c>
      <c r="B97" s="5" t="str">
        <f>"20220040407"</f>
        <v>20220040407</v>
      </c>
      <c r="C97" s="4">
        <v>67.78</v>
      </c>
    </row>
    <row r="98" spans="1:3" ht="15.75">
      <c r="A98" s="5" t="str">
        <f t="shared" si="4"/>
        <v>2022004</v>
      </c>
      <c r="B98" s="5" t="str">
        <f>"20220040409"</f>
        <v>20220040409</v>
      </c>
      <c r="C98" s="4">
        <v>64.930000000000007</v>
      </c>
    </row>
    <row r="99" spans="1:3" ht="15.75">
      <c r="A99" s="5" t="str">
        <f t="shared" si="4"/>
        <v>2022004</v>
      </c>
      <c r="B99" s="5" t="str">
        <f>"20220040329"</f>
        <v>20220040329</v>
      </c>
      <c r="C99" s="4">
        <v>0</v>
      </c>
    </row>
    <row r="100" spans="1:3" ht="15.75">
      <c r="A100" s="5" t="str">
        <f t="shared" si="4"/>
        <v>2022004</v>
      </c>
      <c r="B100" s="5" t="str">
        <f>"20220040330"</f>
        <v>20220040330</v>
      </c>
      <c r="C100" s="4">
        <v>0</v>
      </c>
    </row>
    <row r="101" spans="1:3" ht="15.75">
      <c r="A101" s="5" t="str">
        <f t="shared" si="4"/>
        <v>2022004</v>
      </c>
      <c r="B101" s="5" t="str">
        <f>"20220040401"</f>
        <v>20220040401</v>
      </c>
      <c r="C101" s="4">
        <v>0</v>
      </c>
    </row>
    <row r="102" spans="1:3" ht="15.75">
      <c r="A102" s="5" t="str">
        <f t="shared" si="4"/>
        <v>2022004</v>
      </c>
      <c r="B102" s="5" t="str">
        <f>"20220040402"</f>
        <v>20220040402</v>
      </c>
      <c r="C102" s="4">
        <v>0</v>
      </c>
    </row>
    <row r="103" spans="1:3" ht="15.75">
      <c r="A103" s="5" t="str">
        <f t="shared" si="4"/>
        <v>2022004</v>
      </c>
      <c r="B103" s="5" t="str">
        <f>"20220040410"</f>
        <v>20220040410</v>
      </c>
      <c r="C103" s="4">
        <v>0</v>
      </c>
    </row>
    <row r="104" spans="1:3" ht="15.75">
      <c r="A104" s="5" t="str">
        <f t="shared" si="4"/>
        <v>2022004</v>
      </c>
      <c r="B104" s="5" t="str">
        <f>"20220040411"</f>
        <v>20220040411</v>
      </c>
      <c r="C104" s="4">
        <v>0</v>
      </c>
    </row>
    <row r="105" spans="1:3" ht="15.75">
      <c r="A105" s="5" t="str">
        <f t="shared" si="4"/>
        <v>2022004</v>
      </c>
      <c r="B105" s="5" t="str">
        <f>"20220040413"</f>
        <v>20220040413</v>
      </c>
      <c r="C105" s="4">
        <v>0</v>
      </c>
    </row>
  </sheetData>
  <sheetProtection formatCells="0" formatColumns="0" formatRows="0" insertColumns="0" insertRows="0" insertHyperlinks="0" deleteColumns="0" deleteRows="0" sort="0" autoFilter="0" pivotTables="0"/>
  <sortState ref="A3:F106">
    <sortCondition ref="A3:A106"/>
    <sortCondition descending="1" ref="C3:C106"/>
  </sortState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2022-07-11T07:43:33Z</cp:lastPrinted>
  <dcterms:created xsi:type="dcterms:W3CDTF">2022-07-04T00:27:00Z</dcterms:created>
  <dcterms:modified xsi:type="dcterms:W3CDTF">2022-07-11T07:44:31Z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9DEF28A2731D4ACDBE66F0C0E6BA915D</vt:lpwstr>
  </property>
  <property fmtid="{D5CDD505-2E9C-101B-9397-08002B2CF9AE}" pid="3" name="KSOProductBuildVer">
    <vt:lpwstr>2052-11.1.0.11830</vt:lpwstr>
  </property>
</Properties>
</file>