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<sst xmlns="http://schemas.openxmlformats.org/spreadsheetml/2006/main" count="71" uniqueCount="28">
  <si>
    <t>合肥市第二人民医院2022年公开招聘工作人员资格复审名单</t>
  </si>
  <si>
    <t>序号</t>
  </si>
  <si>
    <t>报考岗位</t>
  </si>
  <si>
    <t>准考证号</t>
  </si>
  <si>
    <t>笔试成绩</t>
  </si>
  <si>
    <t>101_神经内科</t>
  </si>
  <si>
    <t>102_消化内科</t>
  </si>
  <si>
    <t>103_心内科</t>
  </si>
  <si>
    <t>104_心内科</t>
  </si>
  <si>
    <t>105_肾内科</t>
  </si>
  <si>
    <t>106_肾内科</t>
  </si>
  <si>
    <t>107_肿瘤内科</t>
  </si>
  <si>
    <t>108_肿瘤内科</t>
  </si>
  <si>
    <t>109_皮肤科</t>
  </si>
  <si>
    <t>110_骨科</t>
  </si>
  <si>
    <t>111_口腔科</t>
  </si>
  <si>
    <t>112_口腔科</t>
  </si>
  <si>
    <t>113_耳鼻咽喉科</t>
  </si>
  <si>
    <t>114_耳鼻咽喉科</t>
  </si>
  <si>
    <t>115_耳鼻咽喉科</t>
  </si>
  <si>
    <t>116_神经外科</t>
  </si>
  <si>
    <t>117_妇产科</t>
  </si>
  <si>
    <t>118_儿科</t>
  </si>
  <si>
    <t>119_超声医学科</t>
  </si>
  <si>
    <t>120_检验科</t>
  </si>
  <si>
    <t>121_检验科</t>
  </si>
  <si>
    <t>122_长淮社区</t>
  </si>
  <si>
    <t>123_长淮社区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</si>
</sst>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I8" sqref="I8"/>
    </sheetView>
  </sheetViews>
  <sheetFormatPr defaultColWidth="9.00390625" defaultRowHeight="15"/>
  <cols>
    <col min="1" max="1" width="7.28125" style="1" customWidth="1"/>
    <col min="2" max="2" width="22.7109375" style="1" customWidth="1"/>
    <col min="3" max="3" width="25.8515625" style="1" customWidth="1"/>
    <col min="4" max="4" width="22.8515625" style="2" customWidth="1"/>
  </cols>
  <sheetData>
    <row r="1" spans="1:4" ht="37.5" customHeight="1">
      <c r="A1" s="3" t="s">
        <v>0</v>
      </c>
      <c r="B1" s="3"/>
      <c r="C1" s="3"/>
      <c r="D1" s="3"/>
    </row>
    <row r="2" spans="1:4" ht="27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9.5" customHeight="1">
      <c r="A3" s="6">
        <v>1</v>
      </c>
      <c r="B3" s="6" t="s">
        <v>5</v>
      </c>
      <c r="C3" s="6" t="str">
        <f>"202206240103"</f>
        <v>202206240103</v>
      </c>
      <c r="D3" s="7">
        <v>81</v>
      </c>
    </row>
    <row r="4" spans="1:4" ht="19.5" customHeight="1">
      <c r="A4" s="6">
        <v>2</v>
      </c>
      <c r="B4" s="6" t="s">
        <v>5</v>
      </c>
      <c r="C4" s="6" t="str">
        <f>"202206240102"</f>
        <v>202206240102</v>
      </c>
      <c r="D4" s="7">
        <v>80</v>
      </c>
    </row>
    <row r="5" spans="1:4" ht="19.5" customHeight="1">
      <c r="A5" s="6">
        <v>3</v>
      </c>
      <c r="B5" s="6" t="s">
        <v>5</v>
      </c>
      <c r="C5" s="6" t="str">
        <f>"202206240109"</f>
        <v>202206240109</v>
      </c>
      <c r="D5" s="7">
        <v>78.5</v>
      </c>
    </row>
    <row r="6" spans="1:4" ht="19.5" customHeight="1">
      <c r="A6" s="6">
        <v>4</v>
      </c>
      <c r="B6" s="6" t="s">
        <v>6</v>
      </c>
      <c r="C6" s="6" t="str">
        <f>"202206240206"</f>
        <v>202206240206</v>
      </c>
      <c r="D6" s="7">
        <v>83</v>
      </c>
    </row>
    <row r="7" spans="1:4" ht="19.5" customHeight="1">
      <c r="A7" s="6">
        <v>5</v>
      </c>
      <c r="B7" s="6" t="s">
        <v>6</v>
      </c>
      <c r="C7" s="6" t="str">
        <f>"202206240138"</f>
        <v>202206240138</v>
      </c>
      <c r="D7" s="7">
        <v>81.5</v>
      </c>
    </row>
    <row r="8" spans="1:4" ht="19.5" customHeight="1">
      <c r="A8" s="6">
        <v>6</v>
      </c>
      <c r="B8" s="6" t="s">
        <v>6</v>
      </c>
      <c r="C8" s="6" t="str">
        <f>"202206240209"</f>
        <v>202206240209</v>
      </c>
      <c r="D8" s="7">
        <v>81.5</v>
      </c>
    </row>
    <row r="9" spans="1:4" ht="19.5" customHeight="1">
      <c r="A9" s="6">
        <v>7</v>
      </c>
      <c r="B9" s="6" t="s">
        <v>7</v>
      </c>
      <c r="C9" s="6" t="str">
        <f>"202206240210"</f>
        <v>202206240210</v>
      </c>
      <c r="D9" s="7">
        <v>74.5</v>
      </c>
    </row>
    <row r="10" spans="1:4" ht="19.5" customHeight="1">
      <c r="A10" s="6">
        <v>8</v>
      </c>
      <c r="B10" s="6" t="s">
        <v>7</v>
      </c>
      <c r="C10" s="6" t="str">
        <f>"202206240211"</f>
        <v>202206240211</v>
      </c>
      <c r="D10" s="7">
        <v>74.5</v>
      </c>
    </row>
    <row r="11" spans="1:4" ht="19.5" customHeight="1">
      <c r="A11" s="6">
        <v>9</v>
      </c>
      <c r="B11" s="6" t="s">
        <v>7</v>
      </c>
      <c r="C11" s="6" t="str">
        <f>"202206240213"</f>
        <v>202206240213</v>
      </c>
      <c r="D11" s="7">
        <v>71</v>
      </c>
    </row>
    <row r="12" spans="1:4" ht="19.5" customHeight="1">
      <c r="A12" s="6">
        <v>10</v>
      </c>
      <c r="B12" s="6" t="s">
        <v>8</v>
      </c>
      <c r="C12" s="6" t="str">
        <f>"202206240221"</f>
        <v>202206240221</v>
      </c>
      <c r="D12" s="7">
        <v>84</v>
      </c>
    </row>
    <row r="13" spans="1:4" ht="19.5" customHeight="1">
      <c r="A13" s="6">
        <v>11</v>
      </c>
      <c r="B13" s="6" t="s">
        <v>8</v>
      </c>
      <c r="C13" s="6" t="str">
        <f>"202206240220"</f>
        <v>202206240220</v>
      </c>
      <c r="D13" s="7">
        <v>78</v>
      </c>
    </row>
    <row r="14" spans="1:4" ht="19.5" customHeight="1">
      <c r="A14" s="6">
        <v>12</v>
      </c>
      <c r="B14" s="6" t="s">
        <v>8</v>
      </c>
      <c r="C14" s="6" t="str">
        <f>"202206240222"</f>
        <v>202206240222</v>
      </c>
      <c r="D14" s="7">
        <v>73.5</v>
      </c>
    </row>
    <row r="15" spans="1:4" ht="19.5" customHeight="1">
      <c r="A15" s="6">
        <v>13</v>
      </c>
      <c r="B15" s="6" t="s">
        <v>9</v>
      </c>
      <c r="C15" s="6" t="str">
        <f>"202206240223"</f>
        <v>202206240223</v>
      </c>
      <c r="D15" s="7">
        <v>73</v>
      </c>
    </row>
    <row r="16" spans="1:4" ht="19.5" customHeight="1">
      <c r="A16" s="6">
        <v>14</v>
      </c>
      <c r="B16" s="6" t="s">
        <v>9</v>
      </c>
      <c r="C16" s="6" t="str">
        <f>"202206240224"</f>
        <v>202206240224</v>
      </c>
      <c r="D16" s="7">
        <v>69</v>
      </c>
    </row>
    <row r="17" spans="1:4" ht="19.5" customHeight="1">
      <c r="A17" s="6">
        <v>15</v>
      </c>
      <c r="B17" s="6" t="s">
        <v>10</v>
      </c>
      <c r="C17" s="6" t="str">
        <f>"202206240227"</f>
        <v>202206240227</v>
      </c>
      <c r="D17" s="7">
        <v>78</v>
      </c>
    </row>
    <row r="18" spans="1:4" ht="19.5" customHeight="1">
      <c r="A18" s="6">
        <v>16</v>
      </c>
      <c r="B18" s="6" t="s">
        <v>10</v>
      </c>
      <c r="C18" s="6" t="str">
        <f>"202206240231"</f>
        <v>202206240231</v>
      </c>
      <c r="D18" s="7">
        <v>76</v>
      </c>
    </row>
    <row r="19" spans="1:4" ht="19.5" customHeight="1">
      <c r="A19" s="6">
        <v>17</v>
      </c>
      <c r="B19" s="6" t="s">
        <v>10</v>
      </c>
      <c r="C19" s="6" t="str">
        <f>"202206240235"</f>
        <v>202206240235</v>
      </c>
      <c r="D19" s="7">
        <v>76</v>
      </c>
    </row>
    <row r="20" spans="1:4" ht="19.5" customHeight="1">
      <c r="A20" s="6">
        <v>18</v>
      </c>
      <c r="B20" s="6" t="s">
        <v>11</v>
      </c>
      <c r="C20" s="6" t="str">
        <f>"202206240306"</f>
        <v>202206240306</v>
      </c>
      <c r="D20" s="7">
        <v>79</v>
      </c>
    </row>
    <row r="21" spans="1:4" ht="19.5" customHeight="1">
      <c r="A21" s="6">
        <v>19</v>
      </c>
      <c r="B21" s="6" t="s">
        <v>11</v>
      </c>
      <c r="C21" s="6" t="str">
        <f>"202206240311"</f>
        <v>202206240311</v>
      </c>
      <c r="D21" s="7">
        <v>75</v>
      </c>
    </row>
    <row r="22" spans="1:4" ht="19.5" customHeight="1">
      <c r="A22" s="6">
        <v>20</v>
      </c>
      <c r="B22" s="6" t="s">
        <v>11</v>
      </c>
      <c r="C22" s="6" t="str">
        <f>"202206240307"</f>
        <v>202206240307</v>
      </c>
      <c r="D22" s="7">
        <v>74</v>
      </c>
    </row>
    <row r="23" spans="1:4" ht="19.5" customHeight="1">
      <c r="A23" s="6">
        <v>21</v>
      </c>
      <c r="B23" s="6" t="s">
        <v>12</v>
      </c>
      <c r="C23" s="6" t="str">
        <f>"202206240315"</f>
        <v>202206240315</v>
      </c>
      <c r="D23" s="7">
        <v>65.5</v>
      </c>
    </row>
    <row r="24" spans="1:4" ht="19.5" customHeight="1">
      <c r="A24" s="6">
        <v>22</v>
      </c>
      <c r="B24" s="6" t="s">
        <v>12</v>
      </c>
      <c r="C24" s="6" t="str">
        <f>"202206240316"</f>
        <v>202206240316</v>
      </c>
      <c r="D24" s="7">
        <v>63</v>
      </c>
    </row>
    <row r="25" spans="1:4" ht="19.5" customHeight="1">
      <c r="A25" s="6">
        <v>23</v>
      </c>
      <c r="B25" s="8" t="s">
        <v>12</v>
      </c>
      <c r="C25" s="6" t="str">
        <f>"202206240313"</f>
        <v>202206240313</v>
      </c>
      <c r="D25" s="7">
        <v>57</v>
      </c>
    </row>
    <row r="26" spans="1:4" ht="19.5" customHeight="1">
      <c r="A26" s="6">
        <v>24</v>
      </c>
      <c r="B26" s="8" t="s">
        <v>12</v>
      </c>
      <c r="C26" s="6" t="str">
        <f>"202206240314"</f>
        <v>202206240314</v>
      </c>
      <c r="D26" s="7">
        <v>57</v>
      </c>
    </row>
    <row r="27" spans="1:4" ht="19.5" customHeight="1">
      <c r="A27" s="6">
        <v>25</v>
      </c>
      <c r="B27" s="6" t="s">
        <v>13</v>
      </c>
      <c r="C27" s="6" t="str">
        <f>"202206240318"</f>
        <v>202206240318</v>
      </c>
      <c r="D27" s="7">
        <v>77</v>
      </c>
    </row>
    <row r="28" spans="1:4" ht="19.5" customHeight="1">
      <c r="A28" s="6">
        <v>26</v>
      </c>
      <c r="B28" s="6" t="s">
        <v>13</v>
      </c>
      <c r="C28" s="6" t="str">
        <f>"202206240319"</f>
        <v>202206240319</v>
      </c>
      <c r="D28" s="7">
        <v>73</v>
      </c>
    </row>
    <row r="29" spans="1:4" ht="19.5" customHeight="1">
      <c r="A29" s="6">
        <v>27</v>
      </c>
      <c r="B29" s="6" t="s">
        <v>13</v>
      </c>
      <c r="C29" s="6" t="str">
        <f>"202206240321"</f>
        <v>202206240321</v>
      </c>
      <c r="D29" s="7">
        <v>73</v>
      </c>
    </row>
    <row r="30" spans="1:4" ht="19.5" customHeight="1">
      <c r="A30" s="6">
        <v>28</v>
      </c>
      <c r="B30" s="6" t="s">
        <v>14</v>
      </c>
      <c r="C30" s="6" t="str">
        <f>"202206240332"</f>
        <v>202206240332</v>
      </c>
      <c r="D30" s="7">
        <v>77.5</v>
      </c>
    </row>
    <row r="31" spans="1:4" ht="19.5" customHeight="1">
      <c r="A31" s="6">
        <v>29</v>
      </c>
      <c r="B31" s="6" t="s">
        <v>14</v>
      </c>
      <c r="C31" s="6" t="str">
        <f>"202206240335"</f>
        <v>202206240335</v>
      </c>
      <c r="D31" s="7">
        <v>76</v>
      </c>
    </row>
    <row r="32" spans="1:4" ht="19.5" customHeight="1">
      <c r="A32" s="6">
        <v>30</v>
      </c>
      <c r="B32" s="6" t="s">
        <v>14</v>
      </c>
      <c r="C32" s="6" t="str">
        <f>"202206240330"</f>
        <v>202206240330</v>
      </c>
      <c r="D32" s="7">
        <v>74.5</v>
      </c>
    </row>
    <row r="33" spans="1:4" ht="19.5" customHeight="1">
      <c r="A33" s="6">
        <v>31</v>
      </c>
      <c r="B33" s="6" t="s">
        <v>15</v>
      </c>
      <c r="C33" s="6" t="str">
        <f>"202206240923"</f>
        <v>202206240923</v>
      </c>
      <c r="D33" s="7">
        <v>84</v>
      </c>
    </row>
    <row r="34" spans="1:4" ht="19.5" customHeight="1">
      <c r="A34" s="6">
        <v>32</v>
      </c>
      <c r="B34" s="6" t="s">
        <v>15</v>
      </c>
      <c r="C34" s="6" t="str">
        <f>"202206240922"</f>
        <v>202206240922</v>
      </c>
      <c r="D34" s="7">
        <v>82.5</v>
      </c>
    </row>
    <row r="35" spans="1:4" ht="19.5" customHeight="1">
      <c r="A35" s="6">
        <v>33</v>
      </c>
      <c r="B35" s="6" t="s">
        <v>15</v>
      </c>
      <c r="C35" s="6" t="str">
        <f>"202206240925"</f>
        <v>202206240925</v>
      </c>
      <c r="D35" s="7">
        <v>81</v>
      </c>
    </row>
    <row r="36" spans="1:4" ht="19.5" customHeight="1">
      <c r="A36" s="6">
        <v>34</v>
      </c>
      <c r="B36" s="6" t="s">
        <v>16</v>
      </c>
      <c r="C36" s="6" t="str">
        <f>"202206240927"</f>
        <v>202206240927</v>
      </c>
      <c r="D36" s="7">
        <v>79.5</v>
      </c>
    </row>
    <row r="37" spans="1:4" ht="19.5" customHeight="1">
      <c r="A37" s="6">
        <v>35</v>
      </c>
      <c r="B37" s="6" t="s">
        <v>16</v>
      </c>
      <c r="C37" s="6" t="str">
        <f>"202206240928"</f>
        <v>202206240928</v>
      </c>
      <c r="D37" s="7">
        <v>66.5</v>
      </c>
    </row>
    <row r="38" spans="1:4" ht="19.5" customHeight="1">
      <c r="A38" s="6">
        <v>36</v>
      </c>
      <c r="B38" s="6" t="s">
        <v>17</v>
      </c>
      <c r="C38" s="6" t="str">
        <f>"202206240401"</f>
        <v>202206240401</v>
      </c>
      <c r="D38" s="7">
        <v>71</v>
      </c>
    </row>
    <row r="39" spans="1:4" ht="19.5" customHeight="1">
      <c r="A39" s="6">
        <v>37</v>
      </c>
      <c r="B39" s="6" t="s">
        <v>18</v>
      </c>
      <c r="C39" s="6" t="str">
        <f>"202206240407"</f>
        <v>202206240407</v>
      </c>
      <c r="D39" s="7">
        <v>73</v>
      </c>
    </row>
    <row r="40" spans="1:4" ht="19.5" customHeight="1">
      <c r="A40" s="6">
        <v>38</v>
      </c>
      <c r="B40" s="6" t="s">
        <v>19</v>
      </c>
      <c r="C40" s="6" t="str">
        <f>"202206240414"</f>
        <v>202206240414</v>
      </c>
      <c r="D40" s="7">
        <v>76.5</v>
      </c>
    </row>
    <row r="41" spans="1:4" ht="19.5" customHeight="1">
      <c r="A41" s="6">
        <v>39</v>
      </c>
      <c r="B41" s="6" t="s">
        <v>19</v>
      </c>
      <c r="C41" s="6" t="str">
        <f>"202206240409"</f>
        <v>202206240409</v>
      </c>
      <c r="D41" s="7">
        <v>75.5</v>
      </c>
    </row>
    <row r="42" spans="1:4" ht="19.5" customHeight="1">
      <c r="A42" s="6">
        <v>40</v>
      </c>
      <c r="B42" s="6" t="s">
        <v>19</v>
      </c>
      <c r="C42" s="6" t="str">
        <f>"202206240416"</f>
        <v>202206240416</v>
      </c>
      <c r="D42" s="7">
        <v>75</v>
      </c>
    </row>
    <row r="43" spans="1:4" ht="19.5" customHeight="1">
      <c r="A43" s="6">
        <v>41</v>
      </c>
      <c r="B43" s="6" t="s">
        <v>19</v>
      </c>
      <c r="C43" s="6" t="str">
        <f>"202206240417"</f>
        <v>202206240417</v>
      </c>
      <c r="D43" s="7">
        <v>75</v>
      </c>
    </row>
    <row r="44" spans="1:4" ht="19.5" customHeight="1">
      <c r="A44" s="6">
        <v>42</v>
      </c>
      <c r="B44" s="6" t="s">
        <v>20</v>
      </c>
      <c r="C44" s="6" t="str">
        <f>"202206240424"</f>
        <v>202206240424</v>
      </c>
      <c r="D44" s="7">
        <v>79.5</v>
      </c>
    </row>
    <row r="45" spans="1:4" ht="19.5" customHeight="1">
      <c r="A45" s="6">
        <v>43</v>
      </c>
      <c r="B45" s="6" t="s">
        <v>20</v>
      </c>
      <c r="C45" s="6" t="str">
        <f>"202206240431"</f>
        <v>202206240431</v>
      </c>
      <c r="D45" s="7">
        <v>75</v>
      </c>
    </row>
    <row r="46" spans="1:4" ht="19.5" customHeight="1">
      <c r="A46" s="6">
        <v>44</v>
      </c>
      <c r="B46" s="6" t="s">
        <v>20</v>
      </c>
      <c r="C46" s="6" t="str">
        <f>"202206240420"</f>
        <v>202206240420</v>
      </c>
      <c r="D46" s="7">
        <v>71</v>
      </c>
    </row>
    <row r="47" spans="1:4" ht="19.5" customHeight="1">
      <c r="A47" s="6">
        <v>45</v>
      </c>
      <c r="B47" s="6" t="s">
        <v>21</v>
      </c>
      <c r="C47" s="6" t="str">
        <f>"202206240502"</f>
        <v>202206240502</v>
      </c>
      <c r="D47" s="7">
        <v>81</v>
      </c>
    </row>
    <row r="48" spans="1:4" ht="19.5" customHeight="1">
      <c r="A48" s="6">
        <v>46</v>
      </c>
      <c r="B48" s="6" t="s">
        <v>21</v>
      </c>
      <c r="C48" s="6" t="str">
        <f>"202206240503"</f>
        <v>202206240503</v>
      </c>
      <c r="D48" s="7">
        <v>80.5</v>
      </c>
    </row>
    <row r="49" spans="1:4" ht="19.5" customHeight="1">
      <c r="A49" s="6">
        <v>47</v>
      </c>
      <c r="B49" s="6" t="s">
        <v>21</v>
      </c>
      <c r="C49" s="6" t="str">
        <f>"202206240512"</f>
        <v>202206240512</v>
      </c>
      <c r="D49" s="7">
        <v>78.5</v>
      </c>
    </row>
    <row r="50" spans="1:4" ht="19.5" customHeight="1">
      <c r="A50" s="6">
        <v>48</v>
      </c>
      <c r="B50" s="6" t="s">
        <v>22</v>
      </c>
      <c r="C50" s="6" t="str">
        <f>"202206240530"</f>
        <v>202206240530</v>
      </c>
      <c r="D50" s="7">
        <v>82.5</v>
      </c>
    </row>
    <row r="51" spans="1:4" ht="19.5" customHeight="1">
      <c r="A51" s="6">
        <v>49</v>
      </c>
      <c r="B51" s="6" t="s">
        <v>22</v>
      </c>
      <c r="C51" s="6" t="str">
        <f>"202206240523"</f>
        <v>202206240523</v>
      </c>
      <c r="D51" s="7">
        <v>76.5</v>
      </c>
    </row>
    <row r="52" spans="1:4" ht="19.5" customHeight="1">
      <c r="A52" s="6">
        <v>50</v>
      </c>
      <c r="B52" s="6" t="s">
        <v>22</v>
      </c>
      <c r="C52" s="6" t="str">
        <f>"202206240529"</f>
        <v>202206240529</v>
      </c>
      <c r="D52" s="7">
        <v>75.5</v>
      </c>
    </row>
    <row r="53" spans="1:4" ht="19.5" customHeight="1">
      <c r="A53" s="6">
        <v>51</v>
      </c>
      <c r="B53" s="6" t="s">
        <v>23</v>
      </c>
      <c r="C53" s="6" t="str">
        <f>"202206240532"</f>
        <v>202206240532</v>
      </c>
      <c r="D53" s="7">
        <v>74</v>
      </c>
    </row>
    <row r="54" spans="1:4" ht="19.5" customHeight="1">
      <c r="A54" s="6">
        <v>52</v>
      </c>
      <c r="B54" s="6" t="s">
        <v>23</v>
      </c>
      <c r="C54" s="6" t="str">
        <f>"202206240540"</f>
        <v>202206240540</v>
      </c>
      <c r="D54" s="7">
        <v>73</v>
      </c>
    </row>
    <row r="55" spans="1:4" ht="19.5" customHeight="1">
      <c r="A55" s="6">
        <v>53</v>
      </c>
      <c r="B55" s="6" t="s">
        <v>23</v>
      </c>
      <c r="C55" s="6" t="str">
        <f>"202206240533"</f>
        <v>202206240533</v>
      </c>
      <c r="D55" s="7">
        <v>66.5</v>
      </c>
    </row>
    <row r="56" spans="1:4" ht="19.5" customHeight="1">
      <c r="A56" s="6">
        <v>54</v>
      </c>
      <c r="B56" s="6" t="s">
        <v>24</v>
      </c>
      <c r="C56" s="6" t="str">
        <f>"202206240807"</f>
        <v>202206240807</v>
      </c>
      <c r="D56" s="7">
        <v>78</v>
      </c>
    </row>
    <row r="57" spans="1:4" ht="19.5" customHeight="1">
      <c r="A57" s="6">
        <v>55</v>
      </c>
      <c r="B57" s="6" t="s">
        <v>24</v>
      </c>
      <c r="C57" s="6" t="str">
        <f>"202206240808"</f>
        <v>202206240808</v>
      </c>
      <c r="D57" s="7">
        <v>75</v>
      </c>
    </row>
    <row r="58" spans="1:4" ht="19.5" customHeight="1">
      <c r="A58" s="6">
        <v>56</v>
      </c>
      <c r="B58" s="6" t="s">
        <v>24</v>
      </c>
      <c r="C58" s="6" t="str">
        <f>"202206240815"</f>
        <v>202206240815</v>
      </c>
      <c r="D58" s="7">
        <v>74</v>
      </c>
    </row>
    <row r="59" spans="1:4" ht="19.5" customHeight="1">
      <c r="A59" s="6">
        <v>57</v>
      </c>
      <c r="B59" s="6" t="s">
        <v>25</v>
      </c>
      <c r="C59" s="6" t="str">
        <f>"202206240824"</f>
        <v>202206240824</v>
      </c>
      <c r="D59" s="7">
        <v>80</v>
      </c>
    </row>
    <row r="60" spans="1:4" ht="19.5" customHeight="1">
      <c r="A60" s="6">
        <v>58</v>
      </c>
      <c r="B60" s="6" t="s">
        <v>25</v>
      </c>
      <c r="C60" s="6" t="str">
        <f>"202206240904"</f>
        <v>202206240904</v>
      </c>
      <c r="D60" s="7">
        <v>80</v>
      </c>
    </row>
    <row r="61" spans="1:4" ht="19.5" customHeight="1">
      <c r="A61" s="6">
        <v>59</v>
      </c>
      <c r="B61" s="6" t="s">
        <v>25</v>
      </c>
      <c r="C61" s="6" t="str">
        <f>"202206240821"</f>
        <v>202206240821</v>
      </c>
      <c r="D61" s="7">
        <v>79</v>
      </c>
    </row>
    <row r="62" spans="1:4" ht="19.5" customHeight="1">
      <c r="A62" s="6">
        <v>60</v>
      </c>
      <c r="B62" s="6" t="s">
        <v>25</v>
      </c>
      <c r="C62" s="6" t="str">
        <f>"202206240826"</f>
        <v>202206240826</v>
      </c>
      <c r="D62" s="7">
        <v>79</v>
      </c>
    </row>
    <row r="63" spans="1:4" ht="19.5" customHeight="1">
      <c r="A63" s="6">
        <v>61</v>
      </c>
      <c r="B63" s="6" t="s">
        <v>26</v>
      </c>
      <c r="C63" s="6" t="str">
        <f>"202206240605"</f>
        <v>202206240605</v>
      </c>
      <c r="D63" s="7">
        <v>72</v>
      </c>
    </row>
    <row r="64" spans="1:4" ht="19.5" customHeight="1">
      <c r="A64" s="6">
        <v>62</v>
      </c>
      <c r="B64" s="6" t="s">
        <v>26</v>
      </c>
      <c r="C64" s="6" t="str">
        <f>"202206240609"</f>
        <v>202206240609</v>
      </c>
      <c r="D64" s="7">
        <v>69</v>
      </c>
    </row>
    <row r="65" spans="1:4" ht="19.5" customHeight="1">
      <c r="A65" s="6">
        <v>63</v>
      </c>
      <c r="B65" s="6" t="s">
        <v>26</v>
      </c>
      <c r="C65" s="6" t="str">
        <f>"202206240702"</f>
        <v>202206240702</v>
      </c>
      <c r="D65" s="7">
        <v>69</v>
      </c>
    </row>
    <row r="66" spans="1:4" ht="19.5" customHeight="1">
      <c r="A66" s="6">
        <v>64</v>
      </c>
      <c r="B66" s="6" t="s">
        <v>27</v>
      </c>
      <c r="C66" s="6" t="str">
        <f>"202206240728"</f>
        <v>202206240728</v>
      </c>
      <c r="D66" s="7">
        <v>75</v>
      </c>
    </row>
    <row r="67" spans="1:4" ht="19.5" customHeight="1">
      <c r="A67" s="6">
        <v>65</v>
      </c>
      <c r="B67" s="6" t="s">
        <v>27</v>
      </c>
      <c r="C67" s="6" t="str">
        <f>"202206240715"</f>
        <v>202206240715</v>
      </c>
      <c r="D67" s="7">
        <v>71</v>
      </c>
    </row>
    <row r="68" spans="1:4" ht="19.5" customHeight="1">
      <c r="A68" s="6">
        <v>66</v>
      </c>
      <c r="B68" s="6" t="s">
        <v>27</v>
      </c>
      <c r="C68" s="6" t="str">
        <f>"202206240709"</f>
        <v>202206240709</v>
      </c>
      <c r="D68" s="7">
        <v>69.5</v>
      </c>
    </row>
    <row r="69" spans="3:4" ht="19.5" customHeight="1">
      <c r="C69"/>
      <c r="D69"/>
    </row>
    <row r="70" spans="3:4" ht="19.5" customHeight="1">
      <c r="C70"/>
      <c r="D70"/>
    </row>
    <row r="71" spans="3:4" ht="19.5" customHeight="1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</sheetData>
  <sheetProtection/>
  <mergeCells count="1">
    <mergeCell ref="A1:D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小凡大队长plus</cp:lastModifiedBy>
  <dcterms:created xsi:type="dcterms:W3CDTF">2022-07-04T03:17:39Z</dcterms:created>
  <dcterms:modified xsi:type="dcterms:W3CDTF">2022-07-04T03:18:46Z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6AA7D9BCBE4D402EABDAF423DE813A04</vt:lpwstr>
  </property>
  <property fmtid="{D5CDD505-2E9C-101B-9397-08002B2CF9AE}" pid="4" name="KSOProductBuildV">
    <vt:lpwstr>2052-11.1.0.11744</vt:lpwstr>
  </property>
</Properties>
</file>