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<sst xmlns="http://schemas.openxmlformats.org/spreadsheetml/2006/main" count="153" uniqueCount="10">
  <si>
    <t>五指山市2021年面向社会考核招聘基层卫生事业单位专业技术人员入围考试人员名单</t>
  </si>
  <si>
    <t>序号</t>
  </si>
  <si>
    <t>报考岗位</t>
  </si>
  <si>
    <t>姓名</t>
  </si>
  <si>
    <t>备注</t>
  </si>
  <si>
    <t>0701_临床医生</t>
  </si>
  <si>
    <t>资格复审合格</t>
  </si>
  <si>
    <t>0702_医学影像技师</t>
  </si>
  <si>
    <t>0703_中药师</t>
  </si>
  <si>
    <t>0704_护士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</si>
</sst>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6"/>
      <color indexed="8"/>
      <name val="宋体"/>
      <family val="0"/>
    </font>
    <font>
      <sz val="11"/>
      <color indexed="17"/>
      <name val="宋体"/>
      <family val="0"/>
    </font>
    <font>
      <b/>
      <sz val="11"/>
      <color indexed="9"/>
      <name val="宋体"/>
      <family val="0"/>
    </font>
    <font>
      <i/>
      <sz val="11"/>
      <color indexed="23"/>
      <name val="宋体"/>
      <family val="0"/>
    </font>
    <font>
      <sz val="11"/>
      <color indexed="9"/>
      <name val="宋体"/>
      <family val="0"/>
    </font>
    <font>
      <b/>
      <sz val="13"/>
      <color indexed="54"/>
      <name val="宋体"/>
      <family val="0"/>
    </font>
    <font>
      <sz val="11"/>
      <color indexed="19"/>
      <name val="宋体"/>
      <family val="0"/>
    </font>
    <font>
      <sz val="11"/>
      <color indexed="62"/>
      <name val="宋体"/>
      <family val="0"/>
    </font>
    <font>
      <b/>
      <sz val="11"/>
      <color indexed="54"/>
      <name val="宋体"/>
      <family val="0"/>
    </font>
    <font>
      <sz val="11"/>
      <color indexed="16"/>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sz val="11"/>
      <color indexed="53"/>
      <name val="宋体"/>
      <family val="0"/>
    </font>
    <font>
      <b/>
      <sz val="11"/>
      <color indexed="53"/>
      <name val="宋体"/>
      <family val="0"/>
    </font>
    <font>
      <sz val="11"/>
      <color indexed="10"/>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vertical="center"/>
    </xf>
    <xf numFmtId="0" fontId="37" fillId="0" borderId="0" xfId="0" applyFont="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37"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33" borderId="9" xfId="0" applyFill="1" applyBorder="1" applyAlignment="1">
      <alignment horizontal="center" vertical="center"/>
    </xf>
    <xf numFmtId="0" fontId="0"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6"/>
  <sheetViews>
    <sheetView tabSelected="1" workbookViewId="0" topLeftCell="A1">
      <selection activeCell="E1" sqref="E1"/>
    </sheetView>
  </sheetViews>
  <sheetFormatPr defaultColWidth="9.00390625" defaultRowHeight="34.5" customHeight="1"/>
  <cols>
    <col min="1" max="1" width="11.421875" style="3" customWidth="1"/>
    <col min="2" max="2" width="26.00390625" style="3" customWidth="1"/>
    <col min="3" max="3" width="24.7109375" style="3" customWidth="1"/>
    <col min="4" max="4" width="48.421875" style="4" customWidth="1"/>
    <col min="5" max="16384" width="9.00390625" style="3" customWidth="1"/>
  </cols>
  <sheetData>
    <row r="1" spans="1:4" ht="45" customHeight="1">
      <c r="A1" s="5" t="s">
        <v>0</v>
      </c>
      <c r="B1" s="6"/>
      <c r="C1" s="6"/>
      <c r="D1" s="6"/>
    </row>
    <row r="2" spans="1:4" s="1" customFormat="1" ht="24" customHeight="1">
      <c r="A2" s="7" t="s">
        <v>1</v>
      </c>
      <c r="B2" s="7" t="s">
        <v>2</v>
      </c>
      <c r="C2" s="7" t="s">
        <v>3</v>
      </c>
      <c r="D2" s="8" t="s">
        <v>4</v>
      </c>
    </row>
    <row r="3" spans="1:4" ht="27.75" customHeight="1">
      <c r="A3" s="9">
        <v>1</v>
      </c>
      <c r="B3" s="9" t="s">
        <v>5</v>
      </c>
      <c r="C3" s="9" t="str">
        <f>"周亚萍"</f>
        <v>周亚萍</v>
      </c>
      <c r="D3" s="10" t="s">
        <v>6</v>
      </c>
    </row>
    <row r="4" spans="1:4" ht="27.75" customHeight="1">
      <c r="A4" s="9">
        <v>2</v>
      </c>
      <c r="B4" s="9" t="s">
        <v>5</v>
      </c>
      <c r="C4" s="9" t="str">
        <f>"邢春娇"</f>
        <v>邢春娇</v>
      </c>
      <c r="D4" s="10" t="s">
        <v>6</v>
      </c>
    </row>
    <row r="5" spans="1:9" ht="27.75" customHeight="1">
      <c r="A5" s="9">
        <v>3</v>
      </c>
      <c r="B5" s="9" t="s">
        <v>5</v>
      </c>
      <c r="C5" s="9" t="str">
        <f>"司丁"</f>
        <v>司丁</v>
      </c>
      <c r="D5" s="10" t="s">
        <v>6</v>
      </c>
      <c r="I5" s="12"/>
    </row>
    <row r="6" spans="1:4" ht="27.75" customHeight="1">
      <c r="A6" s="9">
        <v>4</v>
      </c>
      <c r="B6" s="9" t="s">
        <v>5</v>
      </c>
      <c r="C6" s="9" t="str">
        <f>"麦航"</f>
        <v>麦航</v>
      </c>
      <c r="D6" s="10" t="s">
        <v>6</v>
      </c>
    </row>
    <row r="7" spans="1:4" ht="27.75" customHeight="1">
      <c r="A7" s="9">
        <v>5</v>
      </c>
      <c r="B7" s="9" t="s">
        <v>5</v>
      </c>
      <c r="C7" s="9" t="str">
        <f>"蓝海丽"</f>
        <v>蓝海丽</v>
      </c>
      <c r="D7" s="10" t="s">
        <v>6</v>
      </c>
    </row>
    <row r="8" spans="1:4" ht="27.75" customHeight="1">
      <c r="A8" s="9">
        <v>6</v>
      </c>
      <c r="B8" s="9" t="s">
        <v>5</v>
      </c>
      <c r="C8" s="9" t="str">
        <f>"吴云峰"</f>
        <v>吴云峰</v>
      </c>
      <c r="D8" s="10" t="s">
        <v>6</v>
      </c>
    </row>
    <row r="9" spans="1:4" ht="27.75" customHeight="1">
      <c r="A9" s="9">
        <v>7</v>
      </c>
      <c r="B9" s="9" t="s">
        <v>5</v>
      </c>
      <c r="C9" s="9" t="str">
        <f>"林春丽"</f>
        <v>林春丽</v>
      </c>
      <c r="D9" s="10" t="s">
        <v>6</v>
      </c>
    </row>
    <row r="10" spans="1:4" ht="27.75" customHeight="1">
      <c r="A10" s="9">
        <v>8</v>
      </c>
      <c r="B10" s="9" t="s">
        <v>5</v>
      </c>
      <c r="C10" s="9" t="str">
        <f>"宁森"</f>
        <v>宁森</v>
      </c>
      <c r="D10" s="10" t="s">
        <v>6</v>
      </c>
    </row>
    <row r="11" spans="1:4" ht="27.75" customHeight="1">
      <c r="A11" s="9">
        <v>9</v>
      </c>
      <c r="B11" s="9" t="s">
        <v>5</v>
      </c>
      <c r="C11" s="9" t="str">
        <f>"董君思"</f>
        <v>董君思</v>
      </c>
      <c r="D11" s="10" t="s">
        <v>6</v>
      </c>
    </row>
    <row r="12" spans="1:4" ht="27.75" customHeight="1">
      <c r="A12" s="9">
        <v>10</v>
      </c>
      <c r="B12" s="9" t="s">
        <v>7</v>
      </c>
      <c r="C12" s="9" t="str">
        <f>"黄江蝶"</f>
        <v>黄江蝶</v>
      </c>
      <c r="D12" s="10" t="s">
        <v>6</v>
      </c>
    </row>
    <row r="13" spans="1:4" ht="27.75" customHeight="1">
      <c r="A13" s="9">
        <v>11</v>
      </c>
      <c r="B13" s="9" t="s">
        <v>7</v>
      </c>
      <c r="C13" s="9" t="str">
        <f>"胡小玉"</f>
        <v>胡小玉</v>
      </c>
      <c r="D13" s="10" t="s">
        <v>6</v>
      </c>
    </row>
    <row r="14" spans="1:4" ht="27.75" customHeight="1">
      <c r="A14" s="9">
        <v>12</v>
      </c>
      <c r="B14" s="9" t="s">
        <v>7</v>
      </c>
      <c r="C14" s="9" t="str">
        <f>"陈建巧"</f>
        <v>陈建巧</v>
      </c>
      <c r="D14" s="10" t="s">
        <v>6</v>
      </c>
    </row>
    <row r="15" spans="1:4" ht="27.75" customHeight="1">
      <c r="A15" s="9">
        <v>13</v>
      </c>
      <c r="B15" s="9" t="s">
        <v>8</v>
      </c>
      <c r="C15" s="9" t="str">
        <f>"黄莉"</f>
        <v>黄莉</v>
      </c>
      <c r="D15" s="10" t="s">
        <v>6</v>
      </c>
    </row>
    <row r="16" spans="1:4" ht="27.75" customHeight="1">
      <c r="A16" s="9">
        <v>14</v>
      </c>
      <c r="B16" s="9" t="s">
        <v>9</v>
      </c>
      <c r="C16" s="9" t="str">
        <f>"郑曼瑶"</f>
        <v>郑曼瑶</v>
      </c>
      <c r="D16" s="10" t="s">
        <v>6</v>
      </c>
    </row>
    <row r="17" spans="1:4" ht="27.75" customHeight="1">
      <c r="A17" s="9">
        <v>15</v>
      </c>
      <c r="B17" s="9" t="s">
        <v>9</v>
      </c>
      <c r="C17" s="9" t="str">
        <f>"揭英瑛"</f>
        <v>揭英瑛</v>
      </c>
      <c r="D17" s="10" t="s">
        <v>6</v>
      </c>
    </row>
    <row r="18" spans="1:4" ht="27.75" customHeight="1">
      <c r="A18" s="9">
        <v>16</v>
      </c>
      <c r="B18" s="9" t="s">
        <v>9</v>
      </c>
      <c r="C18" s="9" t="str">
        <f>"赖成川"</f>
        <v>赖成川</v>
      </c>
      <c r="D18" s="10" t="s">
        <v>6</v>
      </c>
    </row>
    <row r="19" spans="1:4" ht="27.75" customHeight="1">
      <c r="A19" s="9">
        <v>17</v>
      </c>
      <c r="B19" s="9" t="s">
        <v>9</v>
      </c>
      <c r="C19" s="9" t="str">
        <f>"黄雅杏"</f>
        <v>黄雅杏</v>
      </c>
      <c r="D19" s="10" t="s">
        <v>6</v>
      </c>
    </row>
    <row r="20" spans="1:4" ht="27.75" customHeight="1">
      <c r="A20" s="9">
        <v>18</v>
      </c>
      <c r="B20" s="9" t="s">
        <v>9</v>
      </c>
      <c r="C20" s="9" t="str">
        <f>"劳春华"</f>
        <v>劳春华</v>
      </c>
      <c r="D20" s="10" t="s">
        <v>6</v>
      </c>
    </row>
    <row r="21" spans="1:4" ht="27.75" customHeight="1">
      <c r="A21" s="9">
        <v>19</v>
      </c>
      <c r="B21" s="9" t="s">
        <v>9</v>
      </c>
      <c r="C21" s="9" t="str">
        <f>"高业收"</f>
        <v>高业收</v>
      </c>
      <c r="D21" s="10" t="s">
        <v>6</v>
      </c>
    </row>
    <row r="22" spans="1:4" ht="27.75" customHeight="1">
      <c r="A22" s="9">
        <v>20</v>
      </c>
      <c r="B22" s="9" t="s">
        <v>9</v>
      </c>
      <c r="C22" s="9" t="str">
        <f>"黄淑颖"</f>
        <v>黄淑颖</v>
      </c>
      <c r="D22" s="10" t="s">
        <v>6</v>
      </c>
    </row>
    <row r="23" spans="1:4" ht="27.75" customHeight="1">
      <c r="A23" s="9">
        <v>21</v>
      </c>
      <c r="B23" s="9" t="s">
        <v>9</v>
      </c>
      <c r="C23" s="9" t="str">
        <f>"王官丽"</f>
        <v>王官丽</v>
      </c>
      <c r="D23" s="10" t="s">
        <v>6</v>
      </c>
    </row>
    <row r="24" spans="1:4" ht="27.75" customHeight="1">
      <c r="A24" s="9">
        <v>22</v>
      </c>
      <c r="B24" s="9" t="s">
        <v>9</v>
      </c>
      <c r="C24" s="9" t="str">
        <f>"郭丽华"</f>
        <v>郭丽华</v>
      </c>
      <c r="D24" s="10" t="s">
        <v>6</v>
      </c>
    </row>
    <row r="25" spans="1:4" ht="27.75" customHeight="1">
      <c r="A25" s="9">
        <v>23</v>
      </c>
      <c r="B25" s="9" t="s">
        <v>9</v>
      </c>
      <c r="C25" s="9" t="str">
        <f>"王雅雨"</f>
        <v>王雅雨</v>
      </c>
      <c r="D25" s="10" t="s">
        <v>6</v>
      </c>
    </row>
    <row r="26" spans="1:4" ht="27.75" customHeight="1">
      <c r="A26" s="9">
        <v>24</v>
      </c>
      <c r="B26" s="9" t="s">
        <v>9</v>
      </c>
      <c r="C26" s="9" t="str">
        <f>"吴芳"</f>
        <v>吴芳</v>
      </c>
      <c r="D26" s="10" t="s">
        <v>6</v>
      </c>
    </row>
    <row r="27" spans="1:4" ht="27.75" customHeight="1">
      <c r="A27" s="9">
        <v>25</v>
      </c>
      <c r="B27" s="9" t="s">
        <v>9</v>
      </c>
      <c r="C27" s="9" t="str">
        <f>"王芳"</f>
        <v>王芳</v>
      </c>
      <c r="D27" s="10" t="s">
        <v>6</v>
      </c>
    </row>
    <row r="28" spans="1:4" ht="27.75" customHeight="1">
      <c r="A28" s="9">
        <v>26</v>
      </c>
      <c r="B28" s="9" t="s">
        <v>9</v>
      </c>
      <c r="C28" s="9" t="str">
        <f>"王冬雪"</f>
        <v>王冬雪</v>
      </c>
      <c r="D28" s="10" t="s">
        <v>6</v>
      </c>
    </row>
    <row r="29" spans="1:4" ht="27.75" customHeight="1">
      <c r="A29" s="9">
        <v>27</v>
      </c>
      <c r="B29" s="9" t="s">
        <v>9</v>
      </c>
      <c r="C29" s="9" t="str">
        <f>"陈冬妹"</f>
        <v>陈冬妹</v>
      </c>
      <c r="D29" s="10" t="s">
        <v>6</v>
      </c>
    </row>
    <row r="30" spans="1:4" ht="27.75" customHeight="1">
      <c r="A30" s="9">
        <v>28</v>
      </c>
      <c r="B30" s="9" t="s">
        <v>9</v>
      </c>
      <c r="C30" s="9" t="str">
        <f>"洪帅"</f>
        <v>洪帅</v>
      </c>
      <c r="D30" s="10" t="s">
        <v>6</v>
      </c>
    </row>
    <row r="31" spans="1:4" ht="27.75" customHeight="1">
      <c r="A31" s="9">
        <v>29</v>
      </c>
      <c r="B31" s="9" t="s">
        <v>9</v>
      </c>
      <c r="C31" s="9" t="str">
        <f>"邢晓婧"</f>
        <v>邢晓婧</v>
      </c>
      <c r="D31" s="10" t="s">
        <v>6</v>
      </c>
    </row>
    <row r="32" spans="1:4" ht="27.75" customHeight="1">
      <c r="A32" s="9">
        <v>30</v>
      </c>
      <c r="B32" s="9" t="s">
        <v>9</v>
      </c>
      <c r="C32" s="9" t="str">
        <f>"邓妹英"</f>
        <v>邓妹英</v>
      </c>
      <c r="D32" s="10" t="s">
        <v>6</v>
      </c>
    </row>
    <row r="33" spans="1:4" ht="27.75" customHeight="1">
      <c r="A33" s="9">
        <v>31</v>
      </c>
      <c r="B33" s="9" t="s">
        <v>9</v>
      </c>
      <c r="C33" s="9" t="str">
        <f>"刘爱斤"</f>
        <v>刘爱斤</v>
      </c>
      <c r="D33" s="10" t="s">
        <v>6</v>
      </c>
    </row>
    <row r="34" spans="1:4" ht="27.75" customHeight="1">
      <c r="A34" s="9">
        <v>32</v>
      </c>
      <c r="B34" s="9" t="s">
        <v>9</v>
      </c>
      <c r="C34" s="9" t="str">
        <f>"王佳微"</f>
        <v>王佳微</v>
      </c>
      <c r="D34" s="10" t="s">
        <v>6</v>
      </c>
    </row>
    <row r="35" spans="1:4" ht="27.75" customHeight="1">
      <c r="A35" s="9">
        <v>33</v>
      </c>
      <c r="B35" s="9" t="s">
        <v>9</v>
      </c>
      <c r="C35" s="9" t="str">
        <f>"王雨欣"</f>
        <v>王雨欣</v>
      </c>
      <c r="D35" s="10" t="s">
        <v>6</v>
      </c>
    </row>
    <row r="36" spans="1:4" ht="27.75" customHeight="1">
      <c r="A36" s="9">
        <v>34</v>
      </c>
      <c r="B36" s="9" t="s">
        <v>9</v>
      </c>
      <c r="C36" s="9" t="str">
        <f>"刘亚亲"</f>
        <v>刘亚亲</v>
      </c>
      <c r="D36" s="10" t="s">
        <v>6</v>
      </c>
    </row>
    <row r="37" spans="1:4" ht="27.75" customHeight="1">
      <c r="A37" s="9">
        <v>35</v>
      </c>
      <c r="B37" s="9" t="s">
        <v>9</v>
      </c>
      <c r="C37" s="9" t="str">
        <f>"张美珍"</f>
        <v>张美珍</v>
      </c>
      <c r="D37" s="10" t="s">
        <v>6</v>
      </c>
    </row>
    <row r="38" spans="1:4" ht="27.75" customHeight="1">
      <c r="A38" s="9">
        <v>36</v>
      </c>
      <c r="B38" s="9" t="s">
        <v>9</v>
      </c>
      <c r="C38" s="9" t="str">
        <f>"李萍"</f>
        <v>李萍</v>
      </c>
      <c r="D38" s="10" t="s">
        <v>6</v>
      </c>
    </row>
    <row r="39" spans="1:4" ht="27.75" customHeight="1">
      <c r="A39" s="9">
        <v>37</v>
      </c>
      <c r="B39" s="9" t="s">
        <v>9</v>
      </c>
      <c r="C39" s="9" t="str">
        <f>"杨钰妹"</f>
        <v>杨钰妹</v>
      </c>
      <c r="D39" s="10" t="s">
        <v>6</v>
      </c>
    </row>
    <row r="40" spans="1:4" ht="27.75" customHeight="1">
      <c r="A40" s="9">
        <v>38</v>
      </c>
      <c r="B40" s="9" t="s">
        <v>9</v>
      </c>
      <c r="C40" s="9" t="str">
        <f>"王彩霞"</f>
        <v>王彩霞</v>
      </c>
      <c r="D40" s="10" t="s">
        <v>6</v>
      </c>
    </row>
    <row r="41" spans="1:4" ht="27.75" customHeight="1">
      <c r="A41" s="9">
        <v>39</v>
      </c>
      <c r="B41" s="9" t="s">
        <v>9</v>
      </c>
      <c r="C41" s="9" t="str">
        <f>"陈淑玲"</f>
        <v>陈淑玲</v>
      </c>
      <c r="D41" s="10" t="s">
        <v>6</v>
      </c>
    </row>
    <row r="42" spans="1:4" ht="27.75" customHeight="1">
      <c r="A42" s="9">
        <v>40</v>
      </c>
      <c r="B42" s="9" t="s">
        <v>9</v>
      </c>
      <c r="C42" s="9" t="str">
        <f>"李鑫"</f>
        <v>李鑫</v>
      </c>
      <c r="D42" s="10" t="s">
        <v>6</v>
      </c>
    </row>
    <row r="43" spans="1:4" ht="27.75" customHeight="1">
      <c r="A43" s="9">
        <v>41</v>
      </c>
      <c r="B43" s="9" t="s">
        <v>9</v>
      </c>
      <c r="C43" s="9" t="str">
        <f>"张海丽"</f>
        <v>张海丽</v>
      </c>
      <c r="D43" s="10" t="s">
        <v>6</v>
      </c>
    </row>
    <row r="44" spans="1:4" ht="27.75" customHeight="1">
      <c r="A44" s="9">
        <v>42</v>
      </c>
      <c r="B44" s="9" t="s">
        <v>9</v>
      </c>
      <c r="C44" s="9" t="str">
        <f>"吴广梅"</f>
        <v>吴广梅</v>
      </c>
      <c r="D44" s="10" t="s">
        <v>6</v>
      </c>
    </row>
    <row r="45" spans="1:4" ht="27.75" customHeight="1">
      <c r="A45" s="9">
        <v>43</v>
      </c>
      <c r="B45" s="9" t="s">
        <v>9</v>
      </c>
      <c r="C45" s="9" t="str">
        <f>"陈兰萍"</f>
        <v>陈兰萍</v>
      </c>
      <c r="D45" s="10" t="s">
        <v>6</v>
      </c>
    </row>
    <row r="46" spans="1:4" ht="27.75" customHeight="1">
      <c r="A46" s="9">
        <v>44</v>
      </c>
      <c r="B46" s="9" t="s">
        <v>9</v>
      </c>
      <c r="C46" s="9" t="str">
        <f>"邢水鲜"</f>
        <v>邢水鲜</v>
      </c>
      <c r="D46" s="10" t="s">
        <v>6</v>
      </c>
    </row>
    <row r="47" spans="1:4" ht="27.75" customHeight="1">
      <c r="A47" s="9">
        <v>45</v>
      </c>
      <c r="B47" s="9" t="s">
        <v>9</v>
      </c>
      <c r="C47" s="9" t="str">
        <f>"王晓敏"</f>
        <v>王晓敏</v>
      </c>
      <c r="D47" s="10" t="s">
        <v>6</v>
      </c>
    </row>
    <row r="48" spans="1:4" ht="27.75" customHeight="1">
      <c r="A48" s="9">
        <v>46</v>
      </c>
      <c r="B48" s="9" t="s">
        <v>9</v>
      </c>
      <c r="C48" s="9" t="str">
        <f>"王美玲"</f>
        <v>王美玲</v>
      </c>
      <c r="D48" s="10" t="s">
        <v>6</v>
      </c>
    </row>
    <row r="49" spans="1:4" ht="27.75" customHeight="1">
      <c r="A49" s="9">
        <v>47</v>
      </c>
      <c r="B49" s="9" t="s">
        <v>9</v>
      </c>
      <c r="C49" s="9" t="str">
        <f>"刘金妹"</f>
        <v>刘金妹</v>
      </c>
      <c r="D49" s="10" t="s">
        <v>6</v>
      </c>
    </row>
    <row r="50" spans="1:4" ht="27.75" customHeight="1">
      <c r="A50" s="9">
        <v>48</v>
      </c>
      <c r="B50" s="9" t="s">
        <v>9</v>
      </c>
      <c r="C50" s="9" t="str">
        <f>"许培蕾"</f>
        <v>许培蕾</v>
      </c>
      <c r="D50" s="10" t="s">
        <v>6</v>
      </c>
    </row>
    <row r="51" spans="1:4" ht="27.75" customHeight="1">
      <c r="A51" s="9">
        <v>49</v>
      </c>
      <c r="B51" s="9" t="s">
        <v>9</v>
      </c>
      <c r="C51" s="9" t="str">
        <f>"王曼"</f>
        <v>王曼</v>
      </c>
      <c r="D51" s="10" t="s">
        <v>6</v>
      </c>
    </row>
    <row r="52" spans="1:4" ht="27.75" customHeight="1">
      <c r="A52" s="9">
        <v>50</v>
      </c>
      <c r="B52" s="9" t="s">
        <v>9</v>
      </c>
      <c r="C52" s="9" t="str">
        <f>"曾平红"</f>
        <v>曾平红</v>
      </c>
      <c r="D52" s="10" t="s">
        <v>6</v>
      </c>
    </row>
    <row r="53" spans="1:4" ht="27.75" customHeight="1">
      <c r="A53" s="9">
        <v>51</v>
      </c>
      <c r="B53" s="9" t="s">
        <v>9</v>
      </c>
      <c r="C53" s="9" t="str">
        <f>"王彩花"</f>
        <v>王彩花</v>
      </c>
      <c r="D53" s="10" t="s">
        <v>6</v>
      </c>
    </row>
    <row r="54" spans="1:4" ht="27.75" customHeight="1">
      <c r="A54" s="9">
        <v>52</v>
      </c>
      <c r="B54" s="9" t="s">
        <v>9</v>
      </c>
      <c r="C54" s="9" t="str">
        <f>"王玲"</f>
        <v>王玲</v>
      </c>
      <c r="D54" s="10" t="s">
        <v>6</v>
      </c>
    </row>
    <row r="55" spans="1:4" s="2" customFormat="1" ht="27.75" customHeight="1">
      <c r="A55" s="9">
        <v>53</v>
      </c>
      <c r="B55" s="11" t="s">
        <v>9</v>
      </c>
      <c r="C55" s="11" t="str">
        <f>"徐晓娜"</f>
        <v>徐晓娜</v>
      </c>
      <c r="D55" s="10" t="s">
        <v>6</v>
      </c>
    </row>
    <row r="56" spans="1:4" ht="27.75" customHeight="1">
      <c r="A56" s="9">
        <v>54</v>
      </c>
      <c r="B56" s="9" t="s">
        <v>9</v>
      </c>
      <c r="C56" s="9" t="str">
        <f>"王晶晶"</f>
        <v>王晶晶</v>
      </c>
      <c r="D56" s="10" t="s">
        <v>6</v>
      </c>
    </row>
    <row r="57" spans="1:4" ht="27.75" customHeight="1">
      <c r="A57" s="9">
        <v>55</v>
      </c>
      <c r="B57" s="9" t="s">
        <v>9</v>
      </c>
      <c r="C57" s="9" t="str">
        <f>"钟双芳"</f>
        <v>钟双芳</v>
      </c>
      <c r="D57" s="10" t="s">
        <v>6</v>
      </c>
    </row>
    <row r="58" spans="1:4" ht="27.75" customHeight="1">
      <c r="A58" s="9">
        <v>56</v>
      </c>
      <c r="B58" s="9" t="s">
        <v>9</v>
      </c>
      <c r="C58" s="9" t="str">
        <f>"黄建萍"</f>
        <v>黄建萍</v>
      </c>
      <c r="D58" s="10" t="s">
        <v>6</v>
      </c>
    </row>
    <row r="59" spans="1:4" ht="27.75" customHeight="1">
      <c r="A59" s="9">
        <v>57</v>
      </c>
      <c r="B59" s="9" t="s">
        <v>9</v>
      </c>
      <c r="C59" s="9" t="str">
        <f>"黄晓瑶"</f>
        <v>黄晓瑶</v>
      </c>
      <c r="D59" s="10" t="s">
        <v>6</v>
      </c>
    </row>
    <row r="60" spans="1:4" ht="27.75" customHeight="1">
      <c r="A60" s="9">
        <v>58</v>
      </c>
      <c r="B60" s="9" t="s">
        <v>9</v>
      </c>
      <c r="C60" s="9" t="str">
        <f>"陈妹"</f>
        <v>陈妹</v>
      </c>
      <c r="D60" s="10" t="s">
        <v>6</v>
      </c>
    </row>
    <row r="61" spans="1:4" ht="27.75" customHeight="1">
      <c r="A61" s="9">
        <v>59</v>
      </c>
      <c r="B61" s="9" t="s">
        <v>9</v>
      </c>
      <c r="C61" s="9" t="str">
        <f>"卓春勤"</f>
        <v>卓春勤</v>
      </c>
      <c r="D61" s="10" t="s">
        <v>6</v>
      </c>
    </row>
    <row r="62" spans="1:4" ht="27.75" customHeight="1">
      <c r="A62" s="9">
        <v>60</v>
      </c>
      <c r="B62" s="9" t="s">
        <v>9</v>
      </c>
      <c r="C62" s="9" t="str">
        <f>"黄秋丙"</f>
        <v>黄秋丙</v>
      </c>
      <c r="D62" s="10" t="s">
        <v>6</v>
      </c>
    </row>
    <row r="63" spans="1:4" ht="27.75" customHeight="1">
      <c r="A63" s="9">
        <v>61</v>
      </c>
      <c r="B63" s="9" t="s">
        <v>9</v>
      </c>
      <c r="C63" s="9" t="str">
        <f>"王娜"</f>
        <v>王娜</v>
      </c>
      <c r="D63" s="10" t="s">
        <v>6</v>
      </c>
    </row>
    <row r="64" spans="1:4" ht="27.75" customHeight="1">
      <c r="A64" s="9">
        <v>62</v>
      </c>
      <c r="B64" s="9" t="s">
        <v>9</v>
      </c>
      <c r="C64" s="9" t="str">
        <f>"黄祖萍"</f>
        <v>黄祖萍</v>
      </c>
      <c r="D64" s="10" t="s">
        <v>6</v>
      </c>
    </row>
    <row r="65" spans="1:4" ht="27.75" customHeight="1">
      <c r="A65" s="9">
        <v>63</v>
      </c>
      <c r="B65" s="9" t="s">
        <v>9</v>
      </c>
      <c r="C65" s="9" t="str">
        <f>"黄晓娜"</f>
        <v>黄晓娜</v>
      </c>
      <c r="D65" s="10" t="s">
        <v>6</v>
      </c>
    </row>
    <row r="66" spans="1:4" ht="27.75" customHeight="1">
      <c r="A66" s="9">
        <v>64</v>
      </c>
      <c r="B66" s="9" t="s">
        <v>9</v>
      </c>
      <c r="C66" s="9" t="str">
        <f>"王绿绿"</f>
        <v>王绿绿</v>
      </c>
      <c r="D66" s="10" t="s">
        <v>6</v>
      </c>
    </row>
    <row r="67" spans="1:4" ht="27.75" customHeight="1">
      <c r="A67" s="9">
        <v>65</v>
      </c>
      <c r="B67" s="9" t="s">
        <v>9</v>
      </c>
      <c r="C67" s="9" t="str">
        <f>"申婧玥"</f>
        <v>申婧玥</v>
      </c>
      <c r="D67" s="10" t="s">
        <v>6</v>
      </c>
    </row>
    <row r="68" spans="1:4" ht="27.75" customHeight="1">
      <c r="A68" s="9">
        <v>66</v>
      </c>
      <c r="B68" s="9" t="s">
        <v>9</v>
      </c>
      <c r="C68" s="9" t="str">
        <f>"李晓藤"</f>
        <v>李晓藤</v>
      </c>
      <c r="D68" s="10" t="s">
        <v>6</v>
      </c>
    </row>
    <row r="69" spans="1:4" ht="27.75" customHeight="1">
      <c r="A69" s="9">
        <v>67</v>
      </c>
      <c r="B69" s="9" t="s">
        <v>9</v>
      </c>
      <c r="C69" s="9" t="str">
        <f>"吴转凤"</f>
        <v>吴转凤</v>
      </c>
      <c r="D69" s="10" t="s">
        <v>6</v>
      </c>
    </row>
    <row r="70" spans="1:4" ht="27.75" customHeight="1">
      <c r="A70" s="9">
        <v>68</v>
      </c>
      <c r="B70" s="9" t="s">
        <v>9</v>
      </c>
      <c r="C70" s="9" t="str">
        <f>"陈珍妹"</f>
        <v>陈珍妹</v>
      </c>
      <c r="D70" s="10" t="s">
        <v>6</v>
      </c>
    </row>
    <row r="71" spans="1:4" ht="27.75" customHeight="1">
      <c r="A71" s="9">
        <v>69</v>
      </c>
      <c r="B71" s="9" t="s">
        <v>9</v>
      </c>
      <c r="C71" s="9" t="str">
        <f>"王宇磊"</f>
        <v>王宇磊</v>
      </c>
      <c r="D71" s="10" t="s">
        <v>6</v>
      </c>
    </row>
    <row r="72" spans="1:4" ht="27.75" customHeight="1">
      <c r="A72" s="9">
        <v>70</v>
      </c>
      <c r="B72" s="9" t="s">
        <v>9</v>
      </c>
      <c r="C72" s="9" t="str">
        <f>"刘许诺"</f>
        <v>刘许诺</v>
      </c>
      <c r="D72" s="10" t="s">
        <v>6</v>
      </c>
    </row>
    <row r="73" spans="1:4" ht="27.75" customHeight="1">
      <c r="A73" s="9">
        <v>71</v>
      </c>
      <c r="B73" s="9" t="s">
        <v>9</v>
      </c>
      <c r="C73" s="9" t="str">
        <f>"王翔雁"</f>
        <v>王翔雁</v>
      </c>
      <c r="D73" s="10" t="s">
        <v>6</v>
      </c>
    </row>
    <row r="74" spans="1:4" ht="27.75" customHeight="1">
      <c r="A74" s="9">
        <v>72</v>
      </c>
      <c r="B74" s="9" t="s">
        <v>9</v>
      </c>
      <c r="C74" s="9" t="str">
        <f>"黄佳妮"</f>
        <v>黄佳妮</v>
      </c>
      <c r="D74" s="10" t="s">
        <v>6</v>
      </c>
    </row>
    <row r="75" spans="1:4" ht="27.75" customHeight="1">
      <c r="A75" s="9">
        <v>73</v>
      </c>
      <c r="B75" s="9" t="s">
        <v>9</v>
      </c>
      <c r="C75" s="9" t="str">
        <f>"关万微"</f>
        <v>关万微</v>
      </c>
      <c r="D75" s="10" t="s">
        <v>6</v>
      </c>
    </row>
    <row r="76" spans="1:4" ht="27.75" customHeight="1">
      <c r="A76" s="9">
        <v>74</v>
      </c>
      <c r="B76" s="9" t="s">
        <v>9</v>
      </c>
      <c r="C76" s="9" t="str">
        <f>"黄娟思"</f>
        <v>黄娟思</v>
      </c>
      <c r="D76" s="10" t="s">
        <v>6</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2022-05-12T07:03:27Z</dcterms:created>
  <dcterms:modified xsi:type="dcterms:W3CDTF">2022-05-17T12:34:28Z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3180CDB14B1B497398A4B5CB7D6ED2F2</vt:lpwstr>
  </property>
  <property fmtid="{D5CDD505-2E9C-101B-9397-08002B2CF9AE}" pid="4" name="KSOProductBuildV">
    <vt:lpwstr>2052-11.1.0.11636</vt:lpwstr>
  </property>
</Properties>
</file>